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mitpl-my.sharepoint.com/personal/aleksandra_kowalczyk_nimit_pl/Documents/Dokumenty/(311) TANCERZ REZYDENT/EDYCJA 2026-27/"/>
    </mc:Choice>
  </mc:AlternateContent>
  <xr:revisionPtr revIDLastSave="1" documentId="13_ncr:1_{91E44EFE-8192-45DA-B5F9-71DE9D1147F7}" xr6:coauthVersionLast="47" xr6:coauthVersionMax="47" xr10:uidLastSave="{1F59765A-907C-429D-92D9-BBBB369EF951}"/>
  <bookViews>
    <workbookView xWindow="-108" yWindow="-108" windowWidth="23256" windowHeight="12456" xr2:uid="{00000000-000D-0000-FFFF-FFFF00000000}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<sst xmlns="http://schemas.openxmlformats.org/spreadsheetml/2006/main" count="305" uniqueCount="175">
  <si>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</si>
  <si>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</si>
  <si>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</si>
  <si>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</si>
  <si>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</si>
  <si>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</si>
  <si>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</si>
  <si>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</si>
  <si>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</si>
  <si>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</si>
  <si>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</si>
  <si>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</si>
  <si>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</si>
  <si>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</si>
  <si>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</si>
  <si>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</si>
  <si>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</si>
  <si>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</si>
  <si>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</si>
  <si>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</si>
  <si>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</si>
  <si>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</si>
  <si>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</si>
  <si>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</si>
  <si>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</si>
  <si>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</si>
  <si>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</si>
  <si>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</si>
  <si>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</si>
  <si>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</si>
  <si>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</si>
  <si>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</si>
  <si>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</si>
  <si>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</si>
  <si>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</si>
  <si>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</si>
  <si>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</si>
  <si>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</si>
  <si>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</si>
  <si>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</si>
  <si>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</si>
  <si>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</si>
  <si>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</si>
  <si>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</si>
  <si>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</si>
  <si>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</si>
  <si>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</si>
  <si>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</si>
  <si>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</si>
  <si>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</si>
  <si>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</si>
  <si>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</si>
  <si>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</si>
  <si>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</si>
  <si>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</si>
  <si>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</si>
  <si>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</si>
  <si>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</si>
  <si>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</si>
  <si>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</si>
  <si>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</si>
  <si>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</si>
  <si>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</si>
  <si>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</si>
  <si>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</si>
  <si>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</si>
  <si>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</si>
  <si>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</si>
  <si>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</si>
  <si>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</si>
  <si>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</si>
  <si>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</si>
  <si>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</si>
  <si>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</si>
  <si>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</si>
  <si>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</si>
  <si>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</si>
  <si>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</si>
  <si>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</si>
  <si>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</si>
  <si>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</si>
  <si>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</si>
  <si>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</si>
  <si>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</si>
  <si>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</si>
  <si>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</si>
  <si>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</si>
  <si>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</si>
  <si>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</si>
  <si>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</si>
  <si>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</si>
  <si>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</si>
  <si>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</si>
  <si>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</si>
  <si>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</si>
  <si>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</si>
  <si>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</si>
  <si>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</si>
  <si>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</si>
  <si>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</si>
  <si>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</si>
  <si>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</si>
  <si>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</si>
  <si>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</si>
  <si>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</si>
  <si>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</si>
  <si>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</si>
  <si>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</si>
  <si>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</si>
  <si>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</si>
  <si>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</si>
  <si>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</si>
  <si>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</si>
  <si>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</si>
  <si>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</si>
  <si>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</si>
  <si>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</si>
  <si>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</si>
  <si>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</si>
  <si>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</si>
  <si>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</si>
  <si>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</si>
  <si>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</si>
  <si>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</si>
  <si>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</si>
  <si>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</si>
  <si>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</si>
  <si>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</si>
  <si>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</si>
  <si>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</si>
  <si>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</si>
  <si>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</si>
  <si>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</si>
  <si>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</si>
  <si>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</si>
  <si>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</si>
  <si>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</si>
  <si>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</si>
  <si>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</si>
  <si>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</si>
  <si>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</si>
  <si>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</si>
  <si>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</si>
  <si>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</si>
  <si>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</si>
  <si>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</si>
  <si>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</si>
  <si>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</si>
  <si>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</si>
  <si>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</si>
  <si>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</si>
  <si>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</si>
  <si>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</si>
  <si>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</si>
  <si>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</si>
  <si>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</si>
  <si>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</si>
  <si>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</si>
  <si>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</si>
  <si>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</si>
  <si>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</si>
  <si>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</si>
  <si>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</si>
  <si>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</si>
  <si>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</si>
  <si>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</si>
  <si>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</si>
  <si>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</si>
  <si>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</si>
  <si>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</si>
  <si>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</si>
  <si>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</si>
  <si>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Narodowy Instytut Muzyki i Tańca</t>
  </si>
  <si>
    <t>Tancerz Rezydent</t>
  </si>
  <si>
    <t>Rezydencja w ramach Programu Tancerz Rezydent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</si>
</sst>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rka/users2$/jkisielinski/My%20Documents/wnioski%202019/POMOC%20PUBLICZNA/test%20pomocy%20szkolenie%20-%2020181107/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pomocy publicznej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topLeftCell="A55" zoomScale="90" zoomScaleNormal="90" workbookViewId="0">
      <selection activeCell="C10" sqref="C10:D10"/>
    </sheetView>
  </sheetViews>
  <sheetFormatPr defaultColWidth="8.88671875" defaultRowHeight="14.4" x14ac:dyDescent="0.3"/>
  <cols>
    <col min="1" max="1" width="10" customWidth="1"/>
    <col min="2" max="2" width="83.44140625" customWidth="1"/>
    <col min="3" max="4" width="24.109375" customWidth="1"/>
  </cols>
  <sheetData>
    <row r="1" spans="1:4" ht="23.25" customHeight="1" x14ac:dyDescent="0.3">
      <c r="A1" s="105" t="s">
        <v>171</v>
      </c>
      <c r="B1" s="106"/>
      <c r="C1" s="106"/>
      <c r="D1" s="107"/>
    </row>
    <row r="2" spans="1:4" ht="43.5" customHeight="1" thickBot="1" x14ac:dyDescent="0.35">
      <c r="A2" s="116" t="s">
        <v>118</v>
      </c>
      <c r="B2" s="117"/>
      <c r="C2" s="117"/>
      <c r="D2" s="118"/>
    </row>
    <row r="3" spans="1:4" x14ac:dyDescent="0.3">
      <c r="A3" s="54"/>
      <c r="B3" s="54"/>
      <c r="C3" s="54"/>
      <c r="D3" s="54"/>
    </row>
    <row r="4" spans="1:4" ht="23.25" customHeight="1" x14ac:dyDescent="0.3">
      <c r="A4" s="110" t="s">
        <v>59</v>
      </c>
      <c r="B4" s="111"/>
      <c r="C4" s="111"/>
      <c r="D4" s="112"/>
    </row>
    <row r="5" spans="1:4" ht="23.25" customHeight="1" x14ac:dyDescent="0.3">
      <c r="A5" s="113" t="s">
        <v>60</v>
      </c>
      <c r="B5" s="114"/>
      <c r="C5" s="114"/>
      <c r="D5" s="115"/>
    </row>
    <row r="6" spans="1:4" ht="14.25" customHeight="1" x14ac:dyDescent="0.3">
      <c r="A6" s="54"/>
      <c r="B6" s="54"/>
      <c r="C6" s="54"/>
      <c r="D6" s="54"/>
    </row>
    <row r="7" spans="1:4" ht="15.6" x14ac:dyDescent="0.3">
      <c r="A7" s="6" t="s">
        <v>57</v>
      </c>
      <c r="B7" s="7" t="s">
        <v>54</v>
      </c>
      <c r="C7" s="108" t="s">
        <v>58</v>
      </c>
      <c r="D7" s="108"/>
    </row>
    <row r="8" spans="1:4" ht="43.5" customHeight="1" x14ac:dyDescent="0.3">
      <c r="A8" s="40">
        <v>2026</v>
      </c>
      <c r="B8" s="39" t="s">
        <v>173</v>
      </c>
      <c r="C8" s="109" t="s">
        <v>172</v>
      </c>
      <c r="D8" s="109"/>
    </row>
    <row r="9" spans="1:4" ht="15.6" x14ac:dyDescent="0.3">
      <c r="A9" s="6" t="s">
        <v>53</v>
      </c>
      <c r="B9" s="7" t="s">
        <v>55</v>
      </c>
      <c r="C9" s="108" t="s">
        <v>56</v>
      </c>
      <c r="D9" s="108"/>
    </row>
    <row r="10" spans="1:4" ht="43.5" customHeight="1" x14ac:dyDescent="0.3">
      <c r="A10" s="38"/>
      <c r="B10" s="39" t="s">
        <v>174</v>
      </c>
      <c r="C10" s="109" t="s">
        <v>51</v>
      </c>
      <c r="D10" s="109"/>
    </row>
    <row r="11" spans="1:4" ht="11.25" customHeight="1" x14ac:dyDescent="0.3">
      <c r="A11" s="54"/>
      <c r="B11" s="54"/>
      <c r="C11" s="54"/>
      <c r="D11" s="54"/>
    </row>
    <row r="12" spans="1:4" ht="38.25" customHeight="1" x14ac:dyDescent="0.3">
      <c r="A12" s="103" t="s">
        <v>61</v>
      </c>
      <c r="B12" s="104"/>
      <c r="C12" s="104"/>
      <c r="D12" s="104"/>
    </row>
    <row r="13" spans="1:4" ht="9.75" customHeight="1" x14ac:dyDescent="0.3">
      <c r="A13" s="54"/>
      <c r="B13" s="54"/>
      <c r="C13" s="54"/>
      <c r="D13" s="54"/>
    </row>
    <row r="14" spans="1:4" ht="38.25" customHeight="1" thickBot="1" x14ac:dyDescent="0.35">
      <c r="A14" s="93" t="s">
        <v>62</v>
      </c>
      <c r="B14" s="93"/>
      <c r="C14" s="93"/>
      <c r="D14" s="93"/>
    </row>
    <row r="15" spans="1:4" ht="43.2" x14ac:dyDescent="0.3">
      <c r="A15" s="42" t="s">
        <v>4</v>
      </c>
      <c r="B15" s="43" t="s">
        <v>34</v>
      </c>
      <c r="C15" s="59" t="s">
        <v>52</v>
      </c>
      <c r="D15" s="67" t="s">
        <v>94</v>
      </c>
    </row>
    <row r="16" spans="1:4" x14ac:dyDescent="0.3">
      <c r="A16" s="63" t="s">
        <v>45</v>
      </c>
      <c r="B16" s="64"/>
      <c r="C16" s="60"/>
      <c r="D16" s="68"/>
    </row>
    <row r="17" spans="1:7" ht="15.6" x14ac:dyDescent="0.3">
      <c r="A17" s="57" t="s">
        <v>93</v>
      </c>
      <c r="B17" s="58"/>
      <c r="C17" s="61"/>
      <c r="D17" s="69"/>
    </row>
    <row r="18" spans="1:7" ht="21" x14ac:dyDescent="0.4">
      <c r="A18" s="44" t="s">
        <v>0</v>
      </c>
      <c r="B18" s="45" t="s">
        <v>46</v>
      </c>
      <c r="C18" s="65"/>
      <c r="D18" s="33">
        <v>0</v>
      </c>
      <c r="G18" s="2"/>
    </row>
    <row r="19" spans="1:7" ht="19.5" customHeight="1" x14ac:dyDescent="0.3">
      <c r="A19" s="32" t="s">
        <v>1</v>
      </c>
      <c r="B19" s="4" t="s">
        <v>47</v>
      </c>
      <c r="C19" s="66"/>
      <c r="D19" s="33">
        <v>-1</v>
      </c>
    </row>
    <row r="20" spans="1:7" ht="18.600000000000001" thickBot="1" x14ac:dyDescent="0.35">
      <c r="A20" s="52" t="s">
        <v>33</v>
      </c>
      <c r="B20" s="53"/>
      <c r="C20" s="41"/>
      <c r="D20" s="34" t="str">
        <f>IF(C20="B",-1,IF(C20="A",0,""))</f>
        <v/>
      </c>
    </row>
    <row r="21" spans="1:7" ht="15" thickBot="1" x14ac:dyDescent="0.35">
      <c r="A21" s="54"/>
      <c r="B21" s="54"/>
      <c r="C21" s="54"/>
      <c r="D21" s="54"/>
    </row>
    <row r="22" spans="1:7" ht="30" customHeight="1" x14ac:dyDescent="0.3">
      <c r="A22" s="30" t="s">
        <v>3</v>
      </c>
      <c r="B22" s="31" t="s">
        <v>35</v>
      </c>
      <c r="C22" s="59" t="s">
        <v>52</v>
      </c>
      <c r="D22" s="67" t="s">
        <v>94</v>
      </c>
    </row>
    <row r="23" spans="1:7" x14ac:dyDescent="0.3">
      <c r="A23" s="63" t="s">
        <v>45</v>
      </c>
      <c r="B23" s="64"/>
      <c r="C23" s="60"/>
      <c r="D23" s="68"/>
    </row>
    <row r="24" spans="1:7" ht="20.25" customHeight="1" x14ac:dyDescent="0.3">
      <c r="A24" s="57" t="s">
        <v>93</v>
      </c>
      <c r="B24" s="58"/>
      <c r="C24" s="61"/>
      <c r="D24" s="69"/>
    </row>
    <row r="25" spans="1:7" ht="21" x14ac:dyDescent="0.4">
      <c r="A25" s="32" t="s">
        <v>0</v>
      </c>
      <c r="B25" s="4" t="s">
        <v>48</v>
      </c>
      <c r="C25" s="65"/>
      <c r="D25" s="33">
        <v>0</v>
      </c>
      <c r="G25" s="2"/>
    </row>
    <row r="26" spans="1:7" ht="19.5" customHeight="1" x14ac:dyDescent="0.3">
      <c r="A26" s="32" t="s">
        <v>1</v>
      </c>
      <c r="B26" s="4" t="s">
        <v>49</v>
      </c>
      <c r="C26" s="66"/>
      <c r="D26" s="33">
        <v>-1</v>
      </c>
    </row>
    <row r="27" spans="1:7" ht="15.75" customHeight="1" thickBot="1" x14ac:dyDescent="0.35">
      <c r="A27" s="52" t="s">
        <v>33</v>
      </c>
      <c r="B27" s="53"/>
      <c r="C27" s="41"/>
      <c r="D27" s="34" t="str">
        <f>IF(C27="B",-1,IF(C27="A",0,""))</f>
        <v/>
      </c>
    </row>
    <row r="28" spans="1:7" ht="15" thickBot="1" x14ac:dyDescent="0.35">
      <c r="A28" s="54"/>
      <c r="B28" s="54"/>
      <c r="C28" s="54"/>
      <c r="D28" s="54"/>
    </row>
    <row r="29" spans="1:7" ht="33" customHeight="1" x14ac:dyDescent="0.3">
      <c r="A29" s="30" t="s">
        <v>7</v>
      </c>
      <c r="B29" s="31" t="s">
        <v>92</v>
      </c>
      <c r="C29" s="59" t="s">
        <v>52</v>
      </c>
      <c r="D29" s="67" t="s">
        <v>94</v>
      </c>
    </row>
    <row r="30" spans="1:7" ht="15" customHeight="1" x14ac:dyDescent="0.3">
      <c r="A30" s="63" t="s">
        <v>45</v>
      </c>
      <c r="B30" s="64"/>
      <c r="C30" s="60"/>
      <c r="D30" s="68"/>
    </row>
    <row r="31" spans="1:7" ht="20.25" customHeight="1" x14ac:dyDescent="0.3">
      <c r="A31" s="57" t="s">
        <v>93</v>
      </c>
      <c r="B31" s="58"/>
      <c r="C31" s="61"/>
      <c r="D31" s="69"/>
    </row>
    <row r="32" spans="1:7" x14ac:dyDescent="0.3">
      <c r="A32" s="32" t="s">
        <v>0</v>
      </c>
      <c r="B32" s="3" t="s">
        <v>125</v>
      </c>
      <c r="C32" s="62"/>
      <c r="D32" s="33">
        <v>-1</v>
      </c>
      <c r="E32" t="s">
        <v>51</v>
      </c>
    </row>
    <row r="33" spans="1:4" ht="15" customHeight="1" x14ac:dyDescent="0.3">
      <c r="A33" s="32" t="s">
        <v>1</v>
      </c>
      <c r="B33" s="3" t="s">
        <v>128</v>
      </c>
      <c r="C33" s="62"/>
      <c r="D33" s="33">
        <v>0</v>
      </c>
    </row>
    <row r="34" spans="1:4" ht="15" customHeight="1" x14ac:dyDescent="0.3">
      <c r="A34" s="32" t="s">
        <v>2</v>
      </c>
      <c r="B34" s="3" t="s">
        <v>129</v>
      </c>
      <c r="C34" s="62"/>
      <c r="D34" s="33">
        <v>1</v>
      </c>
    </row>
    <row r="35" spans="1:4" ht="21.75" customHeight="1" thickBot="1" x14ac:dyDescent="0.35">
      <c r="A35" s="52" t="s">
        <v>33</v>
      </c>
      <c r="B35" s="53"/>
      <c r="C35" s="41"/>
      <c r="D35" s="34" t="str">
        <f>IF(C35="B",0,IF(C35="A",-1,IF(C35="C",1,"")))</f>
        <v/>
      </c>
    </row>
    <row r="36" spans="1:4" ht="15" thickBot="1" x14ac:dyDescent="0.35">
      <c r="A36" s="54"/>
      <c r="B36" s="54"/>
      <c r="C36" s="54"/>
      <c r="D36" s="54"/>
    </row>
    <row r="37" spans="1:4" ht="59.25" customHeight="1" x14ac:dyDescent="0.3">
      <c r="A37" s="30" t="s">
        <v>20</v>
      </c>
      <c r="B37" s="31" t="s">
        <v>36</v>
      </c>
      <c r="C37" s="59" t="s">
        <v>52</v>
      </c>
      <c r="D37" s="67" t="s">
        <v>94</v>
      </c>
    </row>
    <row r="38" spans="1:4" x14ac:dyDescent="0.3">
      <c r="A38" s="63" t="s">
        <v>45</v>
      </c>
      <c r="B38" s="64"/>
      <c r="C38" s="60"/>
      <c r="D38" s="68"/>
    </row>
    <row r="39" spans="1:4" ht="20.25" customHeight="1" x14ac:dyDescent="0.3">
      <c r="A39" s="57" t="s">
        <v>93</v>
      </c>
      <c r="B39" s="58"/>
      <c r="C39" s="61"/>
      <c r="D39" s="69"/>
    </row>
    <row r="40" spans="1:4" ht="22.5" customHeight="1" x14ac:dyDescent="0.3">
      <c r="A40" s="32" t="s">
        <v>0</v>
      </c>
      <c r="B40" s="3" t="s">
        <v>90</v>
      </c>
      <c r="C40" s="65"/>
      <c r="D40" s="33">
        <v>-1</v>
      </c>
    </row>
    <row r="41" spans="1:4" ht="20.25" customHeight="1" x14ac:dyDescent="0.3">
      <c r="A41" s="32" t="s">
        <v>1</v>
      </c>
      <c r="B41" s="3" t="s">
        <v>50</v>
      </c>
      <c r="C41" s="66"/>
      <c r="D41" s="33">
        <v>1</v>
      </c>
    </row>
    <row r="42" spans="1:4" ht="15.75" customHeight="1" thickBot="1" x14ac:dyDescent="0.35">
      <c r="A42" s="52" t="s">
        <v>33</v>
      </c>
      <c r="B42" s="53"/>
      <c r="C42" s="41"/>
      <c r="D42" s="34" t="str">
        <f>IF(C42="B",1,IF(C42="A",-1,""))</f>
        <v/>
      </c>
    </row>
    <row r="43" spans="1:4" ht="15" thickBot="1" x14ac:dyDescent="0.35">
      <c r="A43" s="54"/>
      <c r="B43" s="54"/>
      <c r="C43" s="54"/>
      <c r="D43" s="54"/>
    </row>
    <row r="44" spans="1:4" ht="28.8" x14ac:dyDescent="0.3">
      <c r="A44" s="30" t="s">
        <v>21</v>
      </c>
      <c r="B44" s="31" t="s">
        <v>37</v>
      </c>
      <c r="C44" s="59" t="s">
        <v>52</v>
      </c>
      <c r="D44" s="67" t="s">
        <v>94</v>
      </c>
    </row>
    <row r="45" spans="1:4" x14ac:dyDescent="0.3">
      <c r="A45" s="63" t="s">
        <v>45</v>
      </c>
      <c r="B45" s="64"/>
      <c r="C45" s="60"/>
      <c r="D45" s="68"/>
    </row>
    <row r="46" spans="1:4" ht="20.25" customHeight="1" x14ac:dyDescent="0.3">
      <c r="A46" s="57" t="s">
        <v>93</v>
      </c>
      <c r="B46" s="58"/>
      <c r="C46" s="61"/>
      <c r="D46" s="69"/>
    </row>
    <row r="47" spans="1:4" ht="22.5" customHeight="1" x14ac:dyDescent="0.3">
      <c r="A47" s="32" t="s">
        <v>0</v>
      </c>
      <c r="B47" s="3" t="s">
        <v>91</v>
      </c>
      <c r="C47" s="65"/>
      <c r="D47" s="33">
        <v>-1</v>
      </c>
    </row>
    <row r="48" spans="1:4" ht="22.5" customHeight="1" x14ac:dyDescent="0.3">
      <c r="A48" s="32" t="s">
        <v>1</v>
      </c>
      <c r="B48" s="3" t="s">
        <v>89</v>
      </c>
      <c r="C48" s="66"/>
      <c r="D48" s="33">
        <v>1</v>
      </c>
    </row>
    <row r="49" spans="1:14" ht="15.75" customHeight="1" thickBot="1" x14ac:dyDescent="0.35">
      <c r="A49" s="52" t="s">
        <v>33</v>
      </c>
      <c r="B49" s="53"/>
      <c r="C49" s="41"/>
      <c r="D49" s="34" t="str">
        <f>IF(C49="B",1,IF(C49="A",-1,""))</f>
        <v/>
      </c>
    </row>
    <row r="50" spans="1:14" x14ac:dyDescent="0.3">
      <c r="A50" s="54"/>
      <c r="B50" s="54"/>
      <c r="C50" s="54"/>
      <c r="D50" s="54"/>
    </row>
    <row r="51" spans="1:14" ht="27" customHeight="1" thickBot="1" x14ac:dyDescent="0.35">
      <c r="A51" s="93" t="s">
        <v>63</v>
      </c>
      <c r="B51" s="93"/>
      <c r="C51" s="93"/>
      <c r="D51" s="93"/>
    </row>
    <row r="52" spans="1:14" ht="15.6" x14ac:dyDescent="0.3">
      <c r="A52" s="30" t="s">
        <v>8</v>
      </c>
      <c r="B52" s="31" t="s">
        <v>39</v>
      </c>
      <c r="C52" s="59" t="s">
        <v>52</v>
      </c>
      <c r="D52" s="55" t="s">
        <v>94</v>
      </c>
      <c r="N52" s="1"/>
    </row>
    <row r="53" spans="1:14" ht="37.5" customHeight="1" x14ac:dyDescent="0.3">
      <c r="A53" s="50" t="s">
        <v>45</v>
      </c>
      <c r="B53" s="51"/>
      <c r="C53" s="70"/>
      <c r="D53" s="56"/>
    </row>
    <row r="54" spans="1:14" ht="41.4" x14ac:dyDescent="0.3">
      <c r="A54" s="32" t="s">
        <v>0</v>
      </c>
      <c r="B54" s="3" t="s">
        <v>126</v>
      </c>
      <c r="C54" s="62"/>
      <c r="D54" s="33">
        <v>-1</v>
      </c>
    </row>
    <row r="55" spans="1:14" ht="41.4" x14ac:dyDescent="0.3">
      <c r="A55" s="32" t="s">
        <v>1</v>
      </c>
      <c r="B55" s="3" t="s">
        <v>127</v>
      </c>
      <c r="C55" s="62"/>
      <c r="D55" s="33">
        <v>0</v>
      </c>
    </row>
    <row r="56" spans="1:14" ht="27.6" x14ac:dyDescent="0.3">
      <c r="A56" s="32" t="s">
        <v>2</v>
      </c>
      <c r="B56" s="3" t="s">
        <v>130</v>
      </c>
      <c r="C56" s="62"/>
      <c r="D56" s="33">
        <v>0</v>
      </c>
    </row>
    <row r="57" spans="1:14" ht="27.6" x14ac:dyDescent="0.3">
      <c r="A57" s="32" t="s">
        <v>5</v>
      </c>
      <c r="B57" s="3" t="s">
        <v>131</v>
      </c>
      <c r="C57" s="62"/>
      <c r="D57" s="33">
        <v>0</v>
      </c>
    </row>
    <row r="58" spans="1:14" ht="41.4" x14ac:dyDescent="0.3">
      <c r="A58" s="32" t="s">
        <v>6</v>
      </c>
      <c r="B58" s="3" t="s">
        <v>132</v>
      </c>
      <c r="C58" s="62"/>
      <c r="D58" s="35">
        <v>0</v>
      </c>
    </row>
    <row r="59" spans="1:14" ht="13.5" customHeight="1" thickBot="1" x14ac:dyDescent="0.35">
      <c r="A59" s="52" t="s">
        <v>33</v>
      </c>
      <c r="B59" s="53"/>
      <c r="C59" s="41"/>
      <c r="D59" s="34" t="str">
        <f>IF(C59="A",-1,IF(C59="B",0,IF(C59="C",0,IF(C59="D",0,IF(C59="E",0,"")))))</f>
        <v/>
      </c>
    </row>
    <row r="60" spans="1:14" ht="15" thickBot="1" x14ac:dyDescent="0.35">
      <c r="A60" s="54"/>
      <c r="B60" s="54"/>
      <c r="C60" s="54"/>
      <c r="D60" s="54"/>
    </row>
    <row r="61" spans="1:14" ht="28.8" x14ac:dyDescent="0.3">
      <c r="A61" s="30" t="s">
        <v>9</v>
      </c>
      <c r="B61" s="31" t="s">
        <v>40</v>
      </c>
      <c r="C61" s="59" t="s">
        <v>52</v>
      </c>
      <c r="D61" s="55" t="s">
        <v>94</v>
      </c>
    </row>
    <row r="62" spans="1:14" ht="15.75" customHeight="1" x14ac:dyDescent="0.3">
      <c r="A62" s="50" t="s">
        <v>45</v>
      </c>
      <c r="B62" s="51"/>
      <c r="C62" s="70"/>
      <c r="D62" s="56"/>
    </row>
    <row r="63" spans="1:14" ht="15" customHeight="1" x14ac:dyDescent="0.3">
      <c r="A63" s="32" t="s">
        <v>0</v>
      </c>
      <c r="B63" s="3" t="s">
        <v>133</v>
      </c>
      <c r="C63" s="65"/>
      <c r="D63" s="33">
        <v>-1</v>
      </c>
    </row>
    <row r="64" spans="1:14" ht="15" customHeight="1" x14ac:dyDescent="0.3">
      <c r="A64" s="32" t="s">
        <v>1</v>
      </c>
      <c r="B64" s="3" t="s">
        <v>134</v>
      </c>
      <c r="C64" s="66"/>
      <c r="D64" s="33">
        <v>0</v>
      </c>
    </row>
    <row r="65" spans="1:4" ht="21.75" customHeight="1" thickBot="1" x14ac:dyDescent="0.35">
      <c r="A65" s="52" t="s">
        <v>33</v>
      </c>
      <c r="B65" s="53"/>
      <c r="C65" s="41"/>
      <c r="D65" s="34" t="str">
        <f>IF(C65="B",0,IF(C65="A",-1,""))</f>
        <v/>
      </c>
    </row>
    <row r="66" spans="1:4" ht="15" thickBot="1" x14ac:dyDescent="0.35">
      <c r="A66" s="54"/>
      <c r="B66" s="54"/>
      <c r="C66" s="54"/>
      <c r="D66" s="54"/>
    </row>
    <row r="67" spans="1:4" x14ac:dyDescent="0.3">
      <c r="A67" s="30" t="s">
        <v>14</v>
      </c>
      <c r="B67" s="31" t="s">
        <v>42</v>
      </c>
      <c r="C67" s="59" t="s">
        <v>52</v>
      </c>
      <c r="D67" s="55" t="s">
        <v>95</v>
      </c>
    </row>
    <row r="68" spans="1:4" ht="20.25" customHeight="1" x14ac:dyDescent="0.3">
      <c r="A68" s="50" t="s">
        <v>45</v>
      </c>
      <c r="B68" s="51"/>
      <c r="C68" s="70"/>
      <c r="D68" s="56"/>
    </row>
    <row r="69" spans="1:4" ht="33" customHeight="1" x14ac:dyDescent="0.3">
      <c r="A69" s="32" t="s">
        <v>0</v>
      </c>
      <c r="B69" s="3" t="s">
        <v>135</v>
      </c>
      <c r="C69" s="62"/>
      <c r="D69" s="33">
        <v>0</v>
      </c>
    </row>
    <row r="70" spans="1:4" ht="15" customHeight="1" x14ac:dyDescent="0.3">
      <c r="A70" s="32" t="s">
        <v>1</v>
      </c>
      <c r="B70" s="4" t="s">
        <v>136</v>
      </c>
      <c r="C70" s="62"/>
      <c r="D70" s="33">
        <v>0</v>
      </c>
    </row>
    <row r="71" spans="1:4" ht="33.75" customHeight="1" x14ac:dyDescent="0.3">
      <c r="A71" s="32" t="s">
        <v>2</v>
      </c>
      <c r="B71" s="4" t="s">
        <v>137</v>
      </c>
      <c r="C71" s="62"/>
      <c r="D71" s="33">
        <v>-1</v>
      </c>
    </row>
    <row r="72" spans="1:4" ht="21.75" customHeight="1" thickBot="1" x14ac:dyDescent="0.35">
      <c r="A72" s="52" t="s">
        <v>33</v>
      </c>
      <c r="B72" s="53"/>
      <c r="C72" s="41"/>
      <c r="D72" s="34" t="str">
        <f>IF(C72="B",0,IF(C72="A",0,IF(C72="C",-1,"")))</f>
        <v/>
      </c>
    </row>
    <row r="73" spans="1:4" ht="15" thickBot="1" x14ac:dyDescent="0.35">
      <c r="A73" s="54"/>
      <c r="B73" s="54"/>
      <c r="C73" s="54"/>
      <c r="D73" s="54"/>
    </row>
    <row r="74" spans="1:4" ht="27.75" customHeight="1" x14ac:dyDescent="0.3">
      <c r="A74" s="30" t="s">
        <v>11</v>
      </c>
      <c r="B74" s="31" t="s">
        <v>86</v>
      </c>
      <c r="C74" s="59" t="s">
        <v>52</v>
      </c>
      <c r="D74" s="67" t="s">
        <v>94</v>
      </c>
    </row>
    <row r="75" spans="1:4" x14ac:dyDescent="0.3">
      <c r="A75" s="63" t="s">
        <v>45</v>
      </c>
      <c r="B75" s="64"/>
      <c r="C75" s="60"/>
      <c r="D75" s="68"/>
    </row>
    <row r="76" spans="1:4" ht="27.6" x14ac:dyDescent="0.3">
      <c r="A76" s="32" t="s">
        <v>0</v>
      </c>
      <c r="B76" s="4" t="s">
        <v>138</v>
      </c>
      <c r="C76" s="62"/>
      <c r="D76" s="33">
        <v>-1</v>
      </c>
    </row>
    <row r="77" spans="1:4" ht="31.5" customHeight="1" x14ac:dyDescent="0.3">
      <c r="A77" s="32" t="s">
        <v>1</v>
      </c>
      <c r="B77" s="4" t="s">
        <v>139</v>
      </c>
      <c r="C77" s="62"/>
      <c r="D77" s="33">
        <v>0</v>
      </c>
    </row>
    <row r="78" spans="1:4" x14ac:dyDescent="0.3">
      <c r="A78" s="32" t="s">
        <v>2</v>
      </c>
      <c r="B78" s="4" t="s">
        <v>140</v>
      </c>
      <c r="C78" s="62"/>
      <c r="D78" s="33">
        <v>0</v>
      </c>
    </row>
    <row r="79" spans="1:4" x14ac:dyDescent="0.3">
      <c r="A79" s="32" t="s">
        <v>5</v>
      </c>
      <c r="B79" s="4" t="s">
        <v>87</v>
      </c>
      <c r="C79" s="62"/>
      <c r="D79" s="33">
        <v>0</v>
      </c>
    </row>
    <row r="80" spans="1:4" ht="28.5" customHeight="1" x14ac:dyDescent="0.3">
      <c r="A80" s="32" t="s">
        <v>6</v>
      </c>
      <c r="B80" s="4" t="s">
        <v>141</v>
      </c>
      <c r="C80" s="62"/>
      <c r="D80" s="33">
        <v>0</v>
      </c>
    </row>
    <row r="81" spans="1:4" ht="27.6" x14ac:dyDescent="0.3">
      <c r="A81" s="32" t="s">
        <v>10</v>
      </c>
      <c r="B81" s="4" t="s">
        <v>142</v>
      </c>
      <c r="C81" s="62"/>
      <c r="D81" s="33">
        <v>0</v>
      </c>
    </row>
    <row r="82" spans="1:4" ht="15.75" customHeight="1" thickBot="1" x14ac:dyDescent="0.35">
      <c r="A82" s="52" t="s">
        <v>33</v>
      </c>
      <c r="B82" s="53"/>
      <c r="C82" s="41"/>
      <c r="D82" s="34" t="str">
        <f>IF(C82="A",-1,IF(C82="B",0,IF(C82="C",0,IF(C82="D",0,IF(C82="E",0,IF(C82="F",0,""))))))</f>
        <v/>
      </c>
    </row>
    <row r="83" spans="1:4" ht="6.75" customHeight="1" thickBot="1" x14ac:dyDescent="0.35">
      <c r="A83" s="54"/>
      <c r="B83" s="54"/>
      <c r="C83" s="54"/>
      <c r="D83" s="54"/>
    </row>
    <row r="84" spans="1:4" ht="30.75" customHeight="1" x14ac:dyDescent="0.3">
      <c r="A84" s="30" t="s">
        <v>12</v>
      </c>
      <c r="B84" s="31" t="s">
        <v>38</v>
      </c>
      <c r="C84" s="59" t="s">
        <v>52</v>
      </c>
      <c r="D84" s="55" t="s">
        <v>94</v>
      </c>
    </row>
    <row r="85" spans="1:4" ht="32.25" customHeight="1" x14ac:dyDescent="0.3">
      <c r="A85" s="50" t="s">
        <v>45</v>
      </c>
      <c r="B85" s="51"/>
      <c r="C85" s="70"/>
      <c r="D85" s="56"/>
    </row>
    <row r="86" spans="1:4" ht="59.25" customHeight="1" x14ac:dyDescent="0.3">
      <c r="A86" s="32" t="s">
        <v>0</v>
      </c>
      <c r="B86" s="4" t="s">
        <v>143</v>
      </c>
      <c r="C86" s="62"/>
      <c r="D86" s="33">
        <v>-1</v>
      </c>
    </row>
    <row r="87" spans="1:4" ht="41.4" x14ac:dyDescent="0.3">
      <c r="A87" s="32" t="s">
        <v>1</v>
      </c>
      <c r="B87" s="4" t="s">
        <v>144</v>
      </c>
      <c r="C87" s="62"/>
      <c r="D87" s="33">
        <v>0</v>
      </c>
    </row>
    <row r="88" spans="1:4" ht="27.6" x14ac:dyDescent="0.3">
      <c r="A88" s="32" t="s">
        <v>2</v>
      </c>
      <c r="B88" s="4" t="s">
        <v>145</v>
      </c>
      <c r="C88" s="62"/>
      <c r="D88" s="33">
        <v>0</v>
      </c>
    </row>
    <row r="89" spans="1:4" ht="41.4" x14ac:dyDescent="0.3">
      <c r="A89" s="32" t="s">
        <v>5</v>
      </c>
      <c r="B89" s="4" t="s">
        <v>146</v>
      </c>
      <c r="C89" s="62"/>
      <c r="D89" s="33">
        <v>0</v>
      </c>
    </row>
    <row r="90" spans="1:4" ht="21.75" customHeight="1" thickBot="1" x14ac:dyDescent="0.35">
      <c r="A90" s="52" t="s">
        <v>33</v>
      </c>
      <c r="B90" s="53"/>
      <c r="C90" s="41"/>
      <c r="D90" s="34" t="str">
        <f>IF(C90="A",-1,IF(C90="B",0,IF(C90="C",0,IF(C90="D",0,""))))</f>
        <v/>
      </c>
    </row>
    <row r="91" spans="1:4" ht="15" thickBot="1" x14ac:dyDescent="0.35">
      <c r="A91" s="54"/>
      <c r="B91" s="54"/>
      <c r="C91" s="54"/>
      <c r="D91" s="54"/>
    </row>
    <row r="92" spans="1:4" ht="30" customHeight="1" x14ac:dyDescent="0.3">
      <c r="A92" s="30" t="s">
        <v>13</v>
      </c>
      <c r="B92" s="31" t="s">
        <v>41</v>
      </c>
      <c r="C92" s="59" t="s">
        <v>52</v>
      </c>
      <c r="D92" s="55" t="s">
        <v>94</v>
      </c>
    </row>
    <row r="93" spans="1:4" ht="27" customHeight="1" x14ac:dyDescent="0.3">
      <c r="A93" s="50" t="s">
        <v>45</v>
      </c>
      <c r="B93" s="51"/>
      <c r="C93" s="70"/>
      <c r="D93" s="56"/>
    </row>
    <row r="94" spans="1:4" ht="48.6" x14ac:dyDescent="0.3">
      <c r="A94" s="32" t="s">
        <v>0</v>
      </c>
      <c r="B94" s="46" t="s">
        <v>147</v>
      </c>
      <c r="C94" s="62"/>
      <c r="D94" s="33">
        <v>-1</v>
      </c>
    </row>
    <row r="95" spans="1:4" x14ac:dyDescent="0.3">
      <c r="A95" s="32" t="s">
        <v>1</v>
      </c>
      <c r="B95" s="46" t="s">
        <v>148</v>
      </c>
      <c r="C95" s="62"/>
      <c r="D95" s="33">
        <v>0</v>
      </c>
    </row>
    <row r="96" spans="1:4" ht="48.6" x14ac:dyDescent="0.3">
      <c r="A96" s="32" t="s">
        <v>2</v>
      </c>
      <c r="B96" s="46" t="s">
        <v>149</v>
      </c>
      <c r="C96" s="62"/>
      <c r="D96" s="33">
        <v>0</v>
      </c>
    </row>
    <row r="97" spans="1:4" ht="48.6" x14ac:dyDescent="0.3">
      <c r="A97" s="32" t="s">
        <v>5</v>
      </c>
      <c r="B97" s="46" t="s">
        <v>150</v>
      </c>
      <c r="C97" s="62"/>
      <c r="D97" s="33">
        <v>0</v>
      </c>
    </row>
    <row r="98" spans="1:4" ht="15.75" customHeight="1" thickBot="1" x14ac:dyDescent="0.35">
      <c r="A98" s="52" t="s">
        <v>33</v>
      </c>
      <c r="B98" s="53"/>
      <c r="C98" s="41"/>
      <c r="D98" s="34" t="str">
        <f>IF(C98="A",-1,IF(C98="B",0,IF(C98="C",0,IF(C98="D",0,""))))</f>
        <v/>
      </c>
    </row>
    <row r="99" spans="1:4" ht="15" thickBot="1" x14ac:dyDescent="0.35">
      <c r="A99" s="54"/>
      <c r="B99" s="54"/>
      <c r="C99" s="54"/>
      <c r="D99" s="54"/>
    </row>
    <row r="100" spans="1:4" ht="15" customHeight="1" x14ac:dyDescent="0.3">
      <c r="A100" s="30" t="s">
        <v>15</v>
      </c>
      <c r="B100" s="31" t="s">
        <v>111</v>
      </c>
      <c r="C100" s="59" t="s">
        <v>52</v>
      </c>
      <c r="D100" s="67" t="s">
        <v>94</v>
      </c>
    </row>
    <row r="101" spans="1:4" ht="15" customHeight="1" x14ac:dyDescent="0.3">
      <c r="A101" s="63" t="s">
        <v>45</v>
      </c>
      <c r="B101" s="64"/>
      <c r="C101" s="60"/>
      <c r="D101" s="68"/>
    </row>
    <row r="102" spans="1:4" ht="15.6" x14ac:dyDescent="0.3">
      <c r="A102" s="57" t="s">
        <v>93</v>
      </c>
      <c r="B102" s="58"/>
      <c r="C102" s="61"/>
      <c r="D102" s="69"/>
    </row>
    <row r="103" spans="1:4" ht="30.75" customHeight="1" x14ac:dyDescent="0.3">
      <c r="A103" s="32" t="s">
        <v>0</v>
      </c>
      <c r="B103" s="4" t="s">
        <v>151</v>
      </c>
      <c r="C103" s="62"/>
      <c r="D103" s="33">
        <v>-1</v>
      </c>
    </row>
    <row r="104" spans="1:4" ht="28.5" customHeight="1" x14ac:dyDescent="0.3">
      <c r="A104" s="32" t="s">
        <v>1</v>
      </c>
      <c r="B104" s="4" t="s">
        <v>155</v>
      </c>
      <c r="C104" s="62"/>
      <c r="D104" s="33">
        <v>-1</v>
      </c>
    </row>
    <row r="105" spans="1:4" ht="30" customHeight="1" x14ac:dyDescent="0.3">
      <c r="A105" s="32" t="s">
        <v>2</v>
      </c>
      <c r="B105" s="4" t="s">
        <v>152</v>
      </c>
      <c r="C105" s="62"/>
      <c r="D105" s="33">
        <v>0</v>
      </c>
    </row>
    <row r="106" spans="1:4" ht="15" customHeight="1" x14ac:dyDescent="0.3">
      <c r="A106" s="32" t="s">
        <v>5</v>
      </c>
      <c r="B106" s="4" t="s">
        <v>153</v>
      </c>
      <c r="C106" s="62"/>
      <c r="D106" s="33">
        <v>0</v>
      </c>
    </row>
    <row r="107" spans="1:4" ht="28.8" x14ac:dyDescent="0.3">
      <c r="A107" s="32" t="s">
        <v>6</v>
      </c>
      <c r="B107" s="4" t="s">
        <v>154</v>
      </c>
      <c r="C107" s="62"/>
      <c r="D107" s="33">
        <v>1</v>
      </c>
    </row>
    <row r="108" spans="1:4" ht="21.75" customHeight="1" thickBot="1" x14ac:dyDescent="0.35">
      <c r="A108" s="52" t="s">
        <v>33</v>
      </c>
      <c r="B108" s="53"/>
      <c r="C108" s="41"/>
      <c r="D108" s="34" t="str">
        <f>IF(C108="A",-1,IF(C108="B",-1,IF(C108="C",0,IF(C108="D",0,IF(C108="E",1,"")))))</f>
        <v/>
      </c>
    </row>
    <row r="109" spans="1:4" ht="15" thickBot="1" x14ac:dyDescent="0.35">
      <c r="A109" s="54"/>
      <c r="B109" s="54"/>
      <c r="C109" s="54"/>
      <c r="D109" s="54"/>
    </row>
    <row r="110" spans="1:4" ht="21" customHeight="1" x14ac:dyDescent="0.3">
      <c r="A110" s="30" t="s">
        <v>16</v>
      </c>
      <c r="B110" s="31" t="s">
        <v>112</v>
      </c>
      <c r="C110" s="59" t="s">
        <v>52</v>
      </c>
      <c r="D110" s="67" t="s">
        <v>94</v>
      </c>
    </row>
    <row r="111" spans="1:4" ht="15" customHeight="1" x14ac:dyDescent="0.3">
      <c r="A111" s="63" t="s">
        <v>45</v>
      </c>
      <c r="B111" s="64"/>
      <c r="C111" s="60"/>
      <c r="D111" s="68"/>
    </row>
    <row r="112" spans="1:4" ht="15.6" x14ac:dyDescent="0.3">
      <c r="A112" s="57" t="s">
        <v>93</v>
      </c>
      <c r="B112" s="58"/>
      <c r="C112" s="61"/>
      <c r="D112" s="69"/>
    </row>
    <row r="113" spans="1:4" ht="27" customHeight="1" x14ac:dyDescent="0.3">
      <c r="A113" s="36" t="s">
        <v>0</v>
      </c>
      <c r="B113" s="5" t="s">
        <v>156</v>
      </c>
      <c r="C113" s="62"/>
      <c r="D113" s="35">
        <v>-1</v>
      </c>
    </row>
    <row r="114" spans="1:4" ht="15" customHeight="1" x14ac:dyDescent="0.3">
      <c r="A114" s="36" t="s">
        <v>1</v>
      </c>
      <c r="B114" s="5" t="s">
        <v>157</v>
      </c>
      <c r="C114" s="62"/>
      <c r="D114" s="35">
        <v>0</v>
      </c>
    </row>
    <row r="115" spans="1:4" x14ac:dyDescent="0.3">
      <c r="A115" s="36" t="s">
        <v>2</v>
      </c>
      <c r="B115" s="5" t="s">
        <v>158</v>
      </c>
      <c r="C115" s="62"/>
      <c r="D115" s="35">
        <v>1</v>
      </c>
    </row>
    <row r="116" spans="1:4" ht="15" customHeight="1" thickBot="1" x14ac:dyDescent="0.35">
      <c r="A116" s="52" t="s">
        <v>33</v>
      </c>
      <c r="B116" s="53"/>
      <c r="C116" s="41"/>
      <c r="D116" s="34" t="str">
        <f>IF(C116="B",0,IF(C116="A",-1,IF(C116="C",1,"")))</f>
        <v/>
      </c>
    </row>
    <row r="117" spans="1:4" ht="12.75" customHeight="1" thickBot="1" x14ac:dyDescent="0.35">
      <c r="A117" s="54"/>
      <c r="B117" s="54"/>
      <c r="C117" s="54"/>
      <c r="D117" s="54"/>
    </row>
    <row r="118" spans="1:4" ht="21" customHeight="1" x14ac:dyDescent="0.3">
      <c r="A118" s="30" t="s">
        <v>17</v>
      </c>
      <c r="B118" s="31" t="s">
        <v>113</v>
      </c>
      <c r="C118" s="59" t="s">
        <v>52</v>
      </c>
      <c r="D118" s="67" t="s">
        <v>94</v>
      </c>
    </row>
    <row r="119" spans="1:4" ht="24" customHeight="1" x14ac:dyDescent="0.3">
      <c r="A119" s="63" t="s">
        <v>45</v>
      </c>
      <c r="B119" s="64"/>
      <c r="C119" s="60"/>
      <c r="D119" s="68"/>
    </row>
    <row r="120" spans="1:4" ht="24" customHeight="1" x14ac:dyDescent="0.3">
      <c r="A120" s="57" t="s">
        <v>93</v>
      </c>
      <c r="B120" s="58"/>
      <c r="C120" s="61"/>
      <c r="D120" s="69"/>
    </row>
    <row r="121" spans="1:4" ht="15" customHeight="1" x14ac:dyDescent="0.3">
      <c r="A121" s="32" t="s">
        <v>0</v>
      </c>
      <c r="B121" s="3" t="s">
        <v>159</v>
      </c>
      <c r="C121" s="62"/>
      <c r="D121" s="37">
        <v>-1</v>
      </c>
    </row>
    <row r="122" spans="1:4" ht="27.6" x14ac:dyDescent="0.3">
      <c r="A122" s="32" t="s">
        <v>1</v>
      </c>
      <c r="B122" s="3" t="s">
        <v>160</v>
      </c>
      <c r="C122" s="62"/>
      <c r="D122" s="37">
        <v>0</v>
      </c>
    </row>
    <row r="123" spans="1:4" ht="20.25" customHeight="1" x14ac:dyDescent="0.3">
      <c r="A123" s="32" t="s">
        <v>2</v>
      </c>
      <c r="B123" s="3" t="s">
        <v>161</v>
      </c>
      <c r="C123" s="62"/>
      <c r="D123" s="37">
        <v>0</v>
      </c>
    </row>
    <row r="124" spans="1:4" ht="15" customHeight="1" x14ac:dyDescent="0.3">
      <c r="A124" s="32" t="s">
        <v>5</v>
      </c>
      <c r="B124" s="3" t="s">
        <v>162</v>
      </c>
      <c r="C124" s="62"/>
      <c r="D124" s="37">
        <v>1</v>
      </c>
    </row>
    <row r="125" spans="1:4" ht="15" customHeight="1" x14ac:dyDescent="0.3">
      <c r="A125" s="32" t="s">
        <v>6</v>
      </c>
      <c r="B125" s="3" t="s">
        <v>163</v>
      </c>
      <c r="C125" s="62"/>
      <c r="D125" s="37">
        <v>1</v>
      </c>
    </row>
    <row r="126" spans="1:4" ht="15" customHeight="1" thickBot="1" x14ac:dyDescent="0.35">
      <c r="A126" s="52" t="s">
        <v>33</v>
      </c>
      <c r="B126" s="53"/>
      <c r="C126" s="41"/>
      <c r="D126" s="34" t="str">
        <f>IF(C126="A",-1,IF(C126="B",0,IF(C126="C",0,IF(C126="D",1,IF(C126="E",1,"")))))</f>
        <v/>
      </c>
    </row>
    <row r="127" spans="1:4" ht="15" customHeight="1" thickBot="1" x14ac:dyDescent="0.35">
      <c r="A127" s="54"/>
      <c r="B127" s="54"/>
      <c r="C127" s="54"/>
      <c r="D127" s="54"/>
    </row>
    <row r="128" spans="1:4" ht="17.25" customHeight="1" x14ac:dyDescent="0.3">
      <c r="A128" s="30" t="s">
        <v>18</v>
      </c>
      <c r="B128" s="31" t="s">
        <v>114</v>
      </c>
      <c r="C128" s="59" t="s">
        <v>52</v>
      </c>
      <c r="D128" s="67" t="s">
        <v>94</v>
      </c>
    </row>
    <row r="129" spans="1:4" ht="15.75" customHeight="1" x14ac:dyDescent="0.3">
      <c r="A129" s="63" t="s">
        <v>45</v>
      </c>
      <c r="B129" s="64"/>
      <c r="C129" s="60"/>
      <c r="D129" s="68"/>
    </row>
    <row r="130" spans="1:4" ht="15.75" customHeight="1" x14ac:dyDescent="0.3">
      <c r="A130" s="57" t="s">
        <v>93</v>
      </c>
      <c r="B130" s="58"/>
      <c r="C130" s="61"/>
      <c r="D130" s="69"/>
    </row>
    <row r="131" spans="1:4" ht="15" customHeight="1" x14ac:dyDescent="0.3">
      <c r="A131" s="32" t="s">
        <v>0</v>
      </c>
      <c r="B131" s="3" t="s">
        <v>164</v>
      </c>
      <c r="C131" s="62"/>
      <c r="D131" s="33">
        <v>-1</v>
      </c>
    </row>
    <row r="132" spans="1:4" ht="15" customHeight="1" x14ac:dyDescent="0.3">
      <c r="A132" s="32" t="s">
        <v>1</v>
      </c>
      <c r="B132" s="3" t="s">
        <v>165</v>
      </c>
      <c r="C132" s="62"/>
      <c r="D132" s="33">
        <v>-1</v>
      </c>
    </row>
    <row r="133" spans="1:4" ht="15" customHeight="1" x14ac:dyDescent="0.3">
      <c r="A133" s="32" t="s">
        <v>2</v>
      </c>
      <c r="B133" s="3" t="s">
        <v>166</v>
      </c>
      <c r="C133" s="62"/>
      <c r="D133" s="33">
        <v>0</v>
      </c>
    </row>
    <row r="134" spans="1:4" ht="15" customHeight="1" x14ac:dyDescent="0.3">
      <c r="A134" s="32" t="s">
        <v>5</v>
      </c>
      <c r="B134" s="3" t="s">
        <v>167</v>
      </c>
      <c r="C134" s="62"/>
      <c r="D134" s="33">
        <v>1</v>
      </c>
    </row>
    <row r="135" spans="1:4" ht="14.25" customHeight="1" x14ac:dyDescent="0.3">
      <c r="A135" s="32" t="s">
        <v>6</v>
      </c>
      <c r="B135" s="3" t="s">
        <v>168</v>
      </c>
      <c r="C135" s="62"/>
      <c r="D135" s="33">
        <v>1</v>
      </c>
    </row>
    <row r="136" spans="1:4" ht="18.600000000000001" thickBot="1" x14ac:dyDescent="0.35">
      <c r="A136" s="52" t="s">
        <v>33</v>
      </c>
      <c r="B136" s="53"/>
      <c r="C136" s="41"/>
      <c r="D136" s="34" t="str">
        <f>IF(C136="A",-1,IF(C136="B",-1,IF(C136="C",0,IF(C136="D",1,IF(C136="E",1,"")))))</f>
        <v/>
      </c>
    </row>
    <row r="137" spans="1:4" ht="16.5" customHeight="1" thickBot="1" x14ac:dyDescent="0.35">
      <c r="A137" s="54"/>
      <c r="B137" s="54"/>
      <c r="C137" s="54"/>
      <c r="D137" s="54"/>
    </row>
    <row r="138" spans="1:4" ht="18.75" customHeight="1" x14ac:dyDescent="0.35">
      <c r="A138" s="87" t="s">
        <v>98</v>
      </c>
      <c r="B138" s="88"/>
      <c r="C138" s="88"/>
      <c r="D138" s="89"/>
    </row>
    <row r="139" spans="1:4" ht="18" x14ac:dyDescent="0.35">
      <c r="A139" s="94" t="s">
        <v>97</v>
      </c>
      <c r="B139" s="95"/>
      <c r="C139" s="95"/>
      <c r="D139" s="96"/>
    </row>
    <row r="140" spans="1:4" ht="18.75" customHeight="1" x14ac:dyDescent="0.35">
      <c r="A140" s="84" t="s">
        <v>99</v>
      </c>
      <c r="B140" s="85"/>
      <c r="C140" s="85"/>
      <c r="D140" s="86"/>
    </row>
    <row r="141" spans="1:4" ht="18.600000000000001" thickBot="1" x14ac:dyDescent="0.4">
      <c r="A141" s="79" t="s">
        <v>100</v>
      </c>
      <c r="B141" s="80"/>
      <c r="C141" s="80"/>
      <c r="D141" s="81"/>
    </row>
    <row r="142" spans="1:4" ht="15" thickBot="1" x14ac:dyDescent="0.35">
      <c r="A142" s="54"/>
      <c r="B142" s="54"/>
      <c r="C142" s="54"/>
      <c r="D142" s="54"/>
    </row>
    <row r="143" spans="1:4" ht="27.75" customHeight="1" x14ac:dyDescent="0.3">
      <c r="A143" s="90" t="s">
        <v>19</v>
      </c>
      <c r="B143" s="91"/>
      <c r="C143" s="91"/>
      <c r="D143" s="92"/>
    </row>
    <row r="144" spans="1:4" ht="15.75" customHeight="1" x14ac:dyDescent="0.3">
      <c r="A144" s="71" t="s">
        <v>43</v>
      </c>
      <c r="B144" s="72"/>
      <c r="C144" s="82">
        <f>SUM(D20,D27,D35,D42,D49)</f>
        <v>0</v>
      </c>
      <c r="D144" s="83"/>
    </row>
    <row r="145" spans="1:4" ht="15.75" customHeight="1" x14ac:dyDescent="0.3">
      <c r="A145" s="71" t="s">
        <v>44</v>
      </c>
      <c r="B145" s="72"/>
      <c r="C145" s="82">
        <f>SUM(D59,D65,D72,D82,D90,D98,D108,D116,D126,D136)</f>
        <v>0</v>
      </c>
      <c r="D145" s="83"/>
    </row>
    <row r="146" spans="1:4" ht="27.75" customHeight="1" x14ac:dyDescent="0.3">
      <c r="A146" s="71" t="s">
        <v>23</v>
      </c>
      <c r="B146" s="72"/>
      <c r="C146" s="75" t="s">
        <v>117</v>
      </c>
      <c r="D146" s="76"/>
    </row>
    <row r="147" spans="1:4" ht="19.5" customHeight="1" thickBot="1" x14ac:dyDescent="0.35">
      <c r="A147" s="73" t="s">
        <v>24</v>
      </c>
      <c r="B147" s="74"/>
      <c r="C147" s="77"/>
      <c r="D147" s="78"/>
    </row>
    <row r="150" spans="1:4" ht="15" customHeight="1" x14ac:dyDescent="0.3">
      <c r="A150" s="97" t="s">
        <v>122</v>
      </c>
      <c r="B150" s="98"/>
      <c r="C150" s="98"/>
      <c r="D150" s="99"/>
    </row>
    <row r="151" spans="1:4" ht="44.25" customHeight="1" thickBot="1" x14ac:dyDescent="0.35">
      <c r="A151" s="100"/>
      <c r="B151" s="101"/>
      <c r="C151" s="101"/>
      <c r="D151" s="102"/>
    </row>
  </sheetData>
  <sheetProtection password="A5A7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 C63:C64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7 C65 C49 C42 C20" xr:uid="{00000000-0002-0000-0000-000002000000}">
      <formula1>$A$25:$A$26</formula1>
    </dataValidation>
    <dataValidation type="list" allowBlank="1" showInputMessage="1" showErrorMessage="1" prompt="dozwolone symbole: A,B,C,D,E; proszę wpisać lub wybrać z listy" sqref="C54:C59 C103:C108 C121:C126 C131:C136" xr:uid="{00000000-0002-0000-0000-000003000000}">
      <formula1>$A$54:$A$58</formula1>
    </dataValidation>
    <dataValidation type="list" allowBlank="1" showInputMessage="1" showErrorMessage="1" prompt="dozwolone symbole: A,B,C,D,E,F; proszę wpisać lub wybrać z listy" sqref="C76:C82" xr:uid="{00000000-0002-0000-0000-000004000000}">
      <formula1>$A$76:$A$81</formula1>
    </dataValidation>
    <dataValidation type="list" allowBlank="1" showInputMessage="1" showErrorMessage="1" prompt="dozwolone symbole: A,B,C,D; proszę wpisać lub wybrać z listy" sqref="C86:C90 C94:C98" xr:uid="{00000000-0002-0000-0000-000005000000}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 xr:uid="{00000000-0002-0000-0000-000006000000}"/>
    <dataValidation allowBlank="1" showInputMessage="1" showErrorMessage="1" prompt="(proszę wybrać tryb zatwierdzenia z listy poniżej )" sqref="A150:D150" xr:uid="{00000000-0002-0000-0000-000007000000}"/>
  </dataValidations>
  <hyperlinks>
    <hyperlink ref="A17:B17" location="przypisy!A1" display="przypisy (proszę kliknąć)" xr:uid="{00000000-0004-0000-0000-000000000000}"/>
    <hyperlink ref="A24:B24" location="przypisy!A1" display="przypisy (proszę kliknąć)" xr:uid="{00000000-0004-0000-0000-000001000000}"/>
    <hyperlink ref="A31:B31" location="przypisy!A1" display="przypisy (proszę kliknąć)" xr:uid="{00000000-0004-0000-0000-000002000000}"/>
    <hyperlink ref="A39:B39" location="przypisy!A1" display="przypisy (proszę kliknąć)" xr:uid="{00000000-0004-0000-0000-000003000000}"/>
    <hyperlink ref="A46:B46" location="przypisy!A1" display="przypisy (proszę kliknąć)" xr:uid="{00000000-0004-0000-0000-000004000000}"/>
    <hyperlink ref="A102:B102" location="przypisy!A1" display="przypisy (proszę kliknąć)" xr:uid="{00000000-0004-0000-0000-000005000000}"/>
    <hyperlink ref="A112:B112" location="przypisy!A1" display="przypisy (proszę kliknąć)" xr:uid="{00000000-0004-0000-0000-000006000000}"/>
    <hyperlink ref="A120:B120" location="przypisy!A1" display="przypisy (proszę kliknąć)" xr:uid="{00000000-0004-0000-0000-000007000000}"/>
    <hyperlink ref="A130:B130" location="przypisy!A1" display="przypisy (proszę kliknąć)" xr:uid="{00000000-0004-0000-0000-000008000000}"/>
    <hyperlink ref="A140:D140" location="'zasady oceny testu'!A1" display="zasady oceny testu (proszę kliknąć)" xr:uid="{00000000-0004-0000-0000-000009000000}"/>
    <hyperlink ref="A141:D141" location="'klucz oceny testu'!A1" display="klucz oceny testu(proszę kliknąć)" xr:uid="{00000000-0004-0000-0000-00000A000000}"/>
    <hyperlink ref="A139:D139" location="'adnotacje beneficjenta'!A1" display="adnotacje beneficjenta(proszę kliknąć)" xr:uid="{00000000-0004-0000-0000-00000B000000}"/>
    <hyperlink ref="A138:D138" location="'adnotacje IZ'!A1" display="adnotacje instytucji zarządzającej(proszę kliknąć)" xr:uid="{00000000-0004-0000-0000-00000C000000}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8000000}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9000000}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zoomScaleNormal="100" workbookViewId="0">
      <selection activeCell="D9" sqref="D9"/>
    </sheetView>
  </sheetViews>
  <sheetFormatPr defaultColWidth="8.88671875" defaultRowHeight="14.4" x14ac:dyDescent="0.3"/>
  <cols>
    <col min="4" max="4" width="111.88671875" customWidth="1"/>
  </cols>
  <sheetData>
    <row r="1" spans="1:4" ht="18.75" customHeight="1" x14ac:dyDescent="0.35">
      <c r="A1" s="119" t="s">
        <v>25</v>
      </c>
      <c r="B1" s="120"/>
      <c r="C1" s="120"/>
      <c r="D1" s="121"/>
    </row>
    <row r="2" spans="1:4" ht="30.75" customHeight="1" x14ac:dyDescent="0.3">
      <c r="A2" s="122" t="s">
        <v>65</v>
      </c>
      <c r="B2" s="123"/>
      <c r="C2" s="123"/>
      <c r="D2" s="124"/>
    </row>
    <row r="3" spans="1:4" ht="409.5" customHeight="1" x14ac:dyDescent="0.3">
      <c r="A3" s="125"/>
      <c r="B3" s="126"/>
      <c r="C3" s="126"/>
      <c r="D3" s="127"/>
    </row>
    <row r="5" spans="1:4" ht="15.75" customHeight="1" x14ac:dyDescent="0.3">
      <c r="A5" s="97" t="s">
        <v>122</v>
      </c>
      <c r="B5" s="98"/>
      <c r="C5" s="98"/>
      <c r="D5" s="99"/>
    </row>
    <row r="6" spans="1:4" ht="37.5" customHeight="1" thickBot="1" x14ac:dyDescent="0.35">
      <c r="A6" s="128"/>
      <c r="B6" s="129"/>
      <c r="C6" s="129"/>
      <c r="D6" s="130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topLeftCell="A3" zoomScaleNormal="100" workbookViewId="0">
      <selection activeCell="A5" sqref="A5:D5"/>
    </sheetView>
  </sheetViews>
  <sheetFormatPr defaultColWidth="8.88671875" defaultRowHeight="14.4" x14ac:dyDescent="0.3"/>
  <cols>
    <col min="1" max="1" width="10" customWidth="1"/>
    <col min="2" max="2" width="91.109375" customWidth="1"/>
    <col min="3" max="4" width="19.44140625" customWidth="1"/>
  </cols>
  <sheetData>
    <row r="1" spans="1:4" ht="18" x14ac:dyDescent="0.35">
      <c r="A1" s="131" t="s">
        <v>96</v>
      </c>
      <c r="B1" s="131"/>
      <c r="C1" s="131"/>
      <c r="D1" s="131"/>
    </row>
    <row r="2" spans="1:4" ht="34.5" customHeight="1" x14ac:dyDescent="0.3">
      <c r="A2" s="132" t="s">
        <v>64</v>
      </c>
      <c r="B2" s="133"/>
      <c r="C2" s="133"/>
      <c r="D2" s="134"/>
    </row>
    <row r="3" spans="1:4" ht="409.5" customHeight="1" x14ac:dyDescent="0.3">
      <c r="A3" s="135" t="s">
        <v>88</v>
      </c>
      <c r="B3" s="136"/>
      <c r="C3" s="136"/>
      <c r="D3" s="137"/>
    </row>
    <row r="5" spans="1:4" ht="18" x14ac:dyDescent="0.3">
      <c r="A5" s="97" t="s">
        <v>122</v>
      </c>
      <c r="B5" s="98"/>
      <c r="C5" s="98"/>
      <c r="D5" s="99"/>
    </row>
    <row r="6" spans="1:4" ht="18.600000000000001" thickBot="1" x14ac:dyDescent="0.35">
      <c r="A6" s="100"/>
      <c r="B6" s="101"/>
      <c r="C6" s="101"/>
      <c r="D6" s="102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E281E622-FA95-4C8A-A8C4-EB74AA644916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E79A70D1-00BD-4FCF-B4F4-F3B6AF5B684E}">
          <x14:formula1>
            <xm:f>Arkusz1!$A$5:$A$6</xm:f>
          </x14:formula1>
          <xm:sqref>A6:D6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topLeftCell="A6" zoomScaleNormal="100" workbookViewId="0">
      <selection activeCell="A7" sqref="A7:D7"/>
    </sheetView>
  </sheetViews>
  <sheetFormatPr defaultColWidth="8.88671875" defaultRowHeight="14.4" x14ac:dyDescent="0.3"/>
  <cols>
    <col min="2" max="2" width="42.44140625" customWidth="1"/>
    <col min="3" max="3" width="23.109375" customWidth="1"/>
    <col min="4" max="4" width="59.88671875" customWidth="1"/>
  </cols>
  <sheetData>
    <row r="1" spans="1:4" ht="18" x14ac:dyDescent="0.35">
      <c r="A1" s="146" t="s">
        <v>26</v>
      </c>
      <c r="B1" s="146"/>
      <c r="C1" s="146"/>
      <c r="D1" s="146"/>
    </row>
    <row r="2" spans="1:4" ht="77.25" customHeight="1" x14ac:dyDescent="0.3">
      <c r="A2" s="147" t="s">
        <v>115</v>
      </c>
      <c r="B2" s="148"/>
      <c r="C2" s="148"/>
      <c r="D2" s="149"/>
    </row>
    <row r="3" spans="1:4" ht="27" customHeight="1" x14ac:dyDescent="0.3">
      <c r="A3" s="150" t="s">
        <v>27</v>
      </c>
      <c r="B3" s="150"/>
      <c r="C3" s="151" t="s">
        <v>28</v>
      </c>
      <c r="D3" s="151"/>
    </row>
    <row r="4" spans="1:4" ht="34.5" customHeight="1" x14ac:dyDescent="0.3">
      <c r="A4" s="152" t="s">
        <v>29</v>
      </c>
      <c r="B4" s="152"/>
      <c r="C4" s="153" t="s">
        <v>30</v>
      </c>
      <c r="D4" s="153"/>
    </row>
    <row r="5" spans="1:4" ht="28.5" customHeight="1" x14ac:dyDescent="0.3">
      <c r="A5" s="138" t="s">
        <v>31</v>
      </c>
      <c r="B5" s="138"/>
      <c r="C5" s="139" t="s">
        <v>32</v>
      </c>
      <c r="D5" s="139"/>
    </row>
    <row r="6" spans="1:4" ht="186.75" customHeight="1" x14ac:dyDescent="0.3">
      <c r="A6" s="140" t="s">
        <v>116</v>
      </c>
      <c r="B6" s="141"/>
      <c r="C6" s="141"/>
      <c r="D6" s="142"/>
    </row>
    <row r="7" spans="1:4" ht="18" x14ac:dyDescent="0.35">
      <c r="A7" s="143" t="s">
        <v>100</v>
      </c>
      <c r="B7" s="144"/>
      <c r="C7" s="144"/>
      <c r="D7" s="145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Layout" zoomScaleNormal="100" workbookViewId="0"/>
  </sheetViews>
  <sheetFormatPr defaultColWidth="8.88671875" defaultRowHeight="14.4" x14ac:dyDescent="0.3"/>
  <cols>
    <col min="1" max="1" width="30.109375" customWidth="1"/>
    <col min="2" max="2" width="3" style="11" customWidth="1"/>
    <col min="3" max="3" width="30.109375" customWidth="1"/>
    <col min="4" max="4" width="3" style="11" customWidth="1"/>
    <col min="5" max="5" width="30.109375" customWidth="1"/>
    <col min="6" max="6" width="3" style="11" customWidth="1"/>
    <col min="7" max="7" width="42.44140625" customWidth="1"/>
  </cols>
  <sheetData>
    <row r="1" spans="1:7" ht="18.600000000000001" thickBot="1" x14ac:dyDescent="0.35">
      <c r="A1" s="28" t="s">
        <v>85</v>
      </c>
      <c r="B1" s="29"/>
      <c r="C1" s="28" t="s">
        <v>84</v>
      </c>
      <c r="D1" s="29"/>
      <c r="E1" s="28" t="s">
        <v>66</v>
      </c>
      <c r="F1" s="29"/>
      <c r="G1" s="28" t="s">
        <v>67</v>
      </c>
    </row>
    <row r="2" spans="1:7" ht="27.6" x14ac:dyDescent="0.3">
      <c r="A2" s="25" t="s">
        <v>68</v>
      </c>
      <c r="B2" s="12"/>
      <c r="C2" s="26" t="s">
        <v>69</v>
      </c>
      <c r="D2" s="12"/>
      <c r="E2" s="25" t="s">
        <v>70</v>
      </c>
      <c r="F2" s="12"/>
      <c r="G2" s="27" t="s">
        <v>71</v>
      </c>
    </row>
    <row r="3" spans="1:7" ht="55.8" thickBot="1" x14ac:dyDescent="0.35">
      <c r="A3" s="15" t="s">
        <v>72</v>
      </c>
      <c r="B3" s="12"/>
      <c r="C3" s="14" t="s">
        <v>68</v>
      </c>
      <c r="D3" s="12"/>
      <c r="E3" s="14" t="s">
        <v>70</v>
      </c>
      <c r="F3" s="12"/>
      <c r="G3" s="19" t="s">
        <v>73</v>
      </c>
    </row>
    <row r="4" spans="1:7" ht="69.599999999999994" thickBot="1" x14ac:dyDescent="0.35">
      <c r="A4" s="15" t="s">
        <v>72</v>
      </c>
      <c r="B4" s="12"/>
      <c r="C4" s="15" t="s">
        <v>72</v>
      </c>
      <c r="D4" s="12"/>
      <c r="E4" s="22" t="s">
        <v>74</v>
      </c>
      <c r="F4" s="12"/>
      <c r="G4" s="10" t="s">
        <v>83</v>
      </c>
    </row>
    <row r="5" spans="1:7" ht="69.599999999999994" thickBot="1" x14ac:dyDescent="0.35">
      <c r="A5" s="15" t="s">
        <v>72</v>
      </c>
      <c r="B5" s="12"/>
      <c r="C5" s="17" t="s">
        <v>75</v>
      </c>
      <c r="D5" s="12"/>
      <c r="E5" s="23" t="s">
        <v>74</v>
      </c>
      <c r="F5" s="12"/>
      <c r="G5" s="10" t="s">
        <v>83</v>
      </c>
    </row>
    <row r="6" spans="1:7" ht="55.8" thickBot="1" x14ac:dyDescent="0.35">
      <c r="A6" s="15" t="s">
        <v>72</v>
      </c>
      <c r="B6" s="12"/>
      <c r="C6" s="16" t="s">
        <v>76</v>
      </c>
      <c r="D6" s="12"/>
      <c r="E6" s="9" t="s">
        <v>77</v>
      </c>
      <c r="F6" s="12"/>
      <c r="G6" s="20" t="s">
        <v>78</v>
      </c>
    </row>
    <row r="7" spans="1:7" ht="42" thickBot="1" x14ac:dyDescent="0.35">
      <c r="A7" s="16" t="s">
        <v>79</v>
      </c>
      <c r="B7" s="13"/>
      <c r="C7" s="14" t="s">
        <v>68</v>
      </c>
      <c r="D7" s="13"/>
      <c r="E7" s="24" t="s">
        <v>70</v>
      </c>
      <c r="F7" s="13"/>
      <c r="G7" s="8" t="s">
        <v>80</v>
      </c>
    </row>
    <row r="8" spans="1:7" ht="42" thickBot="1" x14ac:dyDescent="0.35">
      <c r="A8" s="16" t="s">
        <v>79</v>
      </c>
      <c r="B8" s="13"/>
      <c r="C8" s="15" t="s">
        <v>72</v>
      </c>
      <c r="D8" s="13"/>
      <c r="E8" s="9" t="s">
        <v>77</v>
      </c>
      <c r="F8" s="13"/>
      <c r="G8" s="21" t="s">
        <v>81</v>
      </c>
    </row>
    <row r="9" spans="1:7" ht="42" thickBot="1" x14ac:dyDescent="0.35">
      <c r="A9" s="16" t="s">
        <v>79</v>
      </c>
      <c r="B9" s="13"/>
      <c r="C9" s="18" t="s">
        <v>79</v>
      </c>
      <c r="D9" s="13"/>
      <c r="E9" s="9" t="s">
        <v>77</v>
      </c>
      <c r="F9" s="13"/>
      <c r="G9" s="21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view="pageLayout" zoomScaleNormal="100" workbookViewId="0">
      <selection sqref="A1:D1"/>
    </sheetView>
  </sheetViews>
  <sheetFormatPr defaultColWidth="8.88671875" defaultRowHeight="14.4" x14ac:dyDescent="0.3"/>
  <cols>
    <col min="1" max="1" width="17" customWidth="1"/>
    <col min="4" max="4" width="106.44140625" customWidth="1"/>
  </cols>
  <sheetData>
    <row r="1" spans="1:4" ht="18" x14ac:dyDescent="0.35">
      <c r="A1" s="161" t="s">
        <v>22</v>
      </c>
      <c r="B1" s="161"/>
      <c r="C1" s="161"/>
      <c r="D1" s="161"/>
    </row>
    <row r="2" spans="1:4" ht="15.6" x14ac:dyDescent="0.3">
      <c r="A2" s="47" t="s">
        <v>101</v>
      </c>
      <c r="B2" s="157" t="s">
        <v>102</v>
      </c>
      <c r="C2" s="158"/>
      <c r="D2" s="159"/>
    </row>
    <row r="3" spans="1:4" ht="132.75" customHeight="1" x14ac:dyDescent="0.3">
      <c r="A3" s="48">
        <v>1</v>
      </c>
      <c r="B3" s="154" t="s">
        <v>103</v>
      </c>
      <c r="C3" s="154"/>
      <c r="D3" s="154"/>
    </row>
    <row r="4" spans="1:4" ht="15.6" x14ac:dyDescent="0.3">
      <c r="A4" s="48">
        <v>2</v>
      </c>
      <c r="B4" s="154" t="s">
        <v>104</v>
      </c>
      <c r="C4" s="154"/>
      <c r="D4" s="154"/>
    </row>
    <row r="5" spans="1:4" ht="126.75" customHeight="1" x14ac:dyDescent="0.3">
      <c r="A5" s="48">
        <v>3</v>
      </c>
      <c r="B5" s="154" t="s">
        <v>169</v>
      </c>
      <c r="C5" s="154"/>
      <c r="D5" s="154"/>
    </row>
    <row r="6" spans="1:4" ht="15.6" x14ac:dyDescent="0.3">
      <c r="A6" s="48">
        <v>4</v>
      </c>
      <c r="B6" s="154" t="s">
        <v>105</v>
      </c>
      <c r="C6" s="154"/>
      <c r="D6" s="154"/>
    </row>
    <row r="7" spans="1:4" ht="102" customHeight="1" x14ac:dyDescent="0.3">
      <c r="A7" s="48">
        <v>5</v>
      </c>
      <c r="B7" s="147" t="s">
        <v>106</v>
      </c>
      <c r="C7" s="155"/>
      <c r="D7" s="156"/>
    </row>
    <row r="8" spans="1:4" ht="144" customHeight="1" x14ac:dyDescent="0.3">
      <c r="A8" s="48">
        <v>6</v>
      </c>
      <c r="B8" s="160" t="s">
        <v>124</v>
      </c>
      <c r="C8" s="154"/>
      <c r="D8" s="154"/>
    </row>
    <row r="9" spans="1:4" ht="39" customHeight="1" x14ac:dyDescent="0.3">
      <c r="A9" s="48">
        <v>7</v>
      </c>
      <c r="B9" s="154" t="s">
        <v>170</v>
      </c>
      <c r="C9" s="154"/>
      <c r="D9" s="154"/>
    </row>
    <row r="10" spans="1:4" ht="55.5" customHeight="1" x14ac:dyDescent="0.3">
      <c r="A10" s="48">
        <v>8</v>
      </c>
      <c r="B10" s="154" t="s">
        <v>107</v>
      </c>
      <c r="C10" s="154"/>
      <c r="D10" s="154"/>
    </row>
    <row r="11" spans="1:4" ht="48.75" customHeight="1" x14ac:dyDescent="0.3">
      <c r="A11" s="48">
        <v>9</v>
      </c>
      <c r="B11" s="154" t="s">
        <v>108</v>
      </c>
      <c r="C11" s="154"/>
      <c r="D11" s="154"/>
    </row>
    <row r="12" spans="1:4" ht="39" customHeight="1" x14ac:dyDescent="0.3">
      <c r="A12" s="48">
        <v>10</v>
      </c>
      <c r="B12" s="154" t="s">
        <v>109</v>
      </c>
      <c r="C12" s="154"/>
      <c r="D12" s="154"/>
    </row>
    <row r="13" spans="1:4" ht="144.75" customHeight="1" x14ac:dyDescent="0.3">
      <c r="A13" s="48">
        <v>11</v>
      </c>
      <c r="B13" s="154" t="s">
        <v>110</v>
      </c>
      <c r="C13" s="154"/>
      <c r="D13" s="154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A5" sqref="A5:A6"/>
    </sheetView>
  </sheetViews>
  <sheetFormatPr defaultColWidth="8.88671875" defaultRowHeight="14.4" x14ac:dyDescent="0.3"/>
  <cols>
    <col min="1" max="1" width="29.109375" customWidth="1"/>
  </cols>
  <sheetData>
    <row r="1" spans="1:1" x14ac:dyDescent="0.3">
      <c r="A1" t="s">
        <v>119</v>
      </c>
    </row>
    <row r="2" spans="1:1" x14ac:dyDescent="0.3">
      <c r="A2" t="s">
        <v>120</v>
      </c>
    </row>
    <row r="4" spans="1:1" ht="23.25" customHeight="1" x14ac:dyDescent="0.3"/>
    <row r="5" spans="1:1" ht="28.8" x14ac:dyDescent="0.3">
      <c r="A5" s="49" t="s">
        <v>121</v>
      </c>
    </row>
    <row r="6" spans="1:1" ht="28.8" x14ac:dyDescent="0.3">
      <c r="A6" s="49" t="s">
        <v>123</v>
      </c>
    </row>
  </sheetData>
  <sheetProtection password="A5A7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b80886-c2e8-4be1-99ad-44f6a8ccf435" xsi:nil="true"/>
    <lcf76f155ced4ddcb4097134ff3c332f xmlns="41b4efc4-3ff4-4a37-b61b-30487935e8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32B2A53C6B7346B42DE2F6DF0BC9FC" ma:contentTypeVersion="18" ma:contentTypeDescription="Utwórz nowy dokument." ma:contentTypeScope="" ma:versionID="30ac45fe047ce78075f86d26aa12559d">
  <xsd:schema xmlns:xsd="http://www.w3.org/2001/XMLSchema" xmlns:xs="http://www.w3.org/2001/XMLSchema" xmlns:p="http://schemas.microsoft.com/office/2006/metadata/properties" xmlns:ns2="41b4efc4-3ff4-4a37-b61b-30487935e845" xmlns:ns3="7ab80886-c2e8-4be1-99ad-44f6a8ccf435" targetNamespace="http://schemas.microsoft.com/office/2006/metadata/properties" ma:root="true" ma:fieldsID="d002b8b0a3a4edd802de3186df8df399" ns2:_="" ns3:_="">
    <xsd:import namespace="41b4efc4-3ff4-4a37-b61b-30487935e845"/>
    <xsd:import namespace="7ab80886-c2e8-4be1-99ad-44f6a8ccf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4efc4-3ff4-4a37-b61b-30487935e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80886-c2e8-4be1-99ad-44f6a8ccf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5c8944-338a-4112-b00a-efee0d24092b}" ma:internalName="TaxCatchAll" ma:showField="CatchAllData" ma:web="7ab80886-c2e8-4be1-99ad-44f6a8ccf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D529F-710E-43F7-8538-81E15C21232C}">
  <ds:schemaRefs>
    <ds:schemaRef ds:uri="http://schemas.microsoft.com/office/2006/metadata/properties"/>
    <ds:schemaRef ds:uri="http://schemas.microsoft.com/office/infopath/2007/PartnerControls"/>
    <ds:schemaRef ds:uri="7ab80886-c2e8-4be1-99ad-44f6a8ccf435"/>
    <ds:schemaRef ds:uri="41b4efc4-3ff4-4a37-b61b-30487935e845"/>
  </ds:schemaRefs>
</ds:datastoreItem>
</file>

<file path=customXml/itemProps2.xml><?xml version="1.0" encoding="utf-8"?>
<ds:datastoreItem xmlns:ds="http://schemas.openxmlformats.org/officeDocument/2006/customXml" ds:itemID="{DA62DAF8-D370-40FA-B898-B92CB3B666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118FCC-6762-44D3-BBAD-DB69E98F7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4efc4-3ff4-4a37-b61b-30487935e845"/>
    <ds:schemaRef ds:uri="7ab80886-c2e8-4be1-99ad-44f6a8ccf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Aleksandra Kowalczyk | NIMiT</cp:lastModifiedBy>
  <dcterms:created xsi:type="dcterms:W3CDTF">2018-04-27T13:25:46Z</dcterms:created>
  <dcterms:modified xsi:type="dcterms:W3CDTF">2026-05-20T07:06:02Z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0x010100EE32B2A53C6B7346B42DE2F6DF0BC9FC</vt:lpwstr>
  </property>
  <property fmtid="{D5CDD505-2E9C-101B-9397-08002B2CF9AE}" pid="3" name="MediaServiceImageTags">
    <vt:lpwstr/>
  </property>
</Properties>
</file>