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leksandra.kowalczyk\AppData\Local\Temp\ezdpuw\20260513144507553\"/>
    </mc:Choice>
  </mc:AlternateContent>
  <xr:revisionPtr revIDLastSave="3" documentId="13_ncr:1_{53DF049D-2681-4D59-BC76-C462A55DFF22}" xr6:coauthVersionLast="47" xr6:coauthVersionMax="47" xr10:uidLastSave="{B770862A-A300-4E3E-A927-8BE831263390}"/>
  <bookViews>
    <workbookView xWindow="-108" yWindow="-108" windowWidth="23256" windowHeight="12456" activeTab="5" xr2:uid="{00000000-000D-0000-FFFF-FFFF00000000}"/>
  </bookViews>
  <sheets>
    <sheet name="test pomocy publicznej" sheetId="1" r:id="rId1"/>
    <sheet name="adnotacje IZ" sheetId="6" r:id="rId2"/>
    <sheet name="adnotacje beneficjenta" sheetId="5" r:id="rId3"/>
    <sheet name="zasady oceny testu" sheetId="7" r:id="rId4"/>
    <sheet name="klucz oceny testu" sheetId="3" r:id="rId5"/>
    <sheet name="przypisy" sheetId="4" r:id="rId6"/>
    <sheet name="Arkusz1" sheetId="8" state="hidden" r:id="rId7"/>
  </sheets>
  <externalReferences>
    <externalReference r:id="rId8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6">'[1]test pomocy publicznej'!#REF!</definedName>
    <definedName name="przypisy">'test pomocy publicznej'!#REF!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82" i="1"/>
  <c r="D35" i="1"/>
  <c r="D136" i="1" l="1"/>
  <c r="D126" i="1"/>
  <c r="D116" i="1"/>
  <c r="D108" i="1"/>
  <c r="D98" i="1"/>
  <c r="D90" i="1"/>
  <c r="D72" i="1"/>
  <c r="D65" i="1"/>
  <c r="D59" i="1"/>
  <c r="D49" i="1"/>
  <c r="D42" i="1"/>
  <c r="D27" i="1"/>
  <c r="C144" i="1" l="1"/>
  <c r="C145" i="1"/>
</calcChain>
</file>

<file path=xl/sharedStrings.xml><?xml version="1.0" encoding="utf-8"?>
<sst xmlns="http://schemas.openxmlformats.org/spreadsheetml/2006/main" count="305" uniqueCount="175">
  <si>
    <t xml:space="preserve">SZCZEGÓŁOWA INFORMACJA DOTYCZĄCA POMOCY PUBLICZNEJ </t>
  </si>
  <si>
    <r>
      <t xml:space="preserve">Załącznik dla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zadań i działań  dotyczących finasowania kosztów operacyjnych z zakresu kultury i infrastruktury kultury </t>
    </r>
    <r>
      <rPr>
        <i/>
        <sz val="11"/>
        <color theme="1"/>
        <rFont val="Calibri"/>
        <family val="2"/>
        <charset val="238"/>
        <scheme val="minor"/>
      </rPr>
      <t xml:space="preserve"> (nie dotyczy zadań i działań związanych z tworzeniem, redagowaniem, produkcją, dystrybucją, digitalizacją i publikacją dzieł muzycznych i literackich, w tym przekładów oraz tworzeniem produktów branż kreatywnych)</t>
    </r>
  </si>
  <si>
    <t>pola niebieskie wypełnia instytucja zarządzająca</t>
  </si>
  <si>
    <t>pola pomarańczowe wypełnia wnioskodawca/beneficjent</t>
  </si>
  <si>
    <t xml:space="preserve">rok </t>
  </si>
  <si>
    <t>program</t>
  </si>
  <si>
    <t>instytucja zarządzająca</t>
  </si>
  <si>
    <t>Pedagog Gościnny</t>
  </si>
  <si>
    <t>Narodowy Instytut Muzyki i Tańca</t>
  </si>
  <si>
    <t>nr SZPM</t>
  </si>
  <si>
    <t>nazwa zadania</t>
  </si>
  <si>
    <t>nazwa wnioskodawcy</t>
  </si>
  <si>
    <t>Wizyta pedagoga tańca w ramach Programu Pedagog Gościnny</t>
  </si>
  <si>
    <t xml:space="preserve"> 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</si>
  <si>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</si>
  <si>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</si>
  <si>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>1.1.</t>
  </si>
  <si>
    <t xml:space="preserve">Czy   wnioskodawca   prowadzi   działalność   polegającą   na  oferowaniu na rynku  towarów lub usług? 
</t>
  </si>
  <si>
    <t xml:space="preserve">odpowiedź beneficjenta  </t>
  </si>
  <si>
    <t>wpływ na  włączenie dofinansowania do reżimu pomocy publicznej/de minimis</t>
  </si>
  <si>
    <t xml:space="preserve">proszę o wybranie symbolu tylko jednej odpowiedzi! (w pustym polu po prawej) </t>
  </si>
  <si>
    <t>przypisy (proszę kliknąć)</t>
  </si>
  <si>
    <t>A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</si>
  <si>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</si>
  <si>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t>B</t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</si>
  <si>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</si>
  <si>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Symbol odpowiedzi i ocena zatwierdzona przez Instytucję zarządzającą</t>
  </si>
  <si>
    <t>1.2.</t>
  </si>
  <si>
    <t xml:space="preserve">Czy zadanie, którego dotyczy dofinansowanie wiąże się z oferowaniem na rynku towarów lub usług? 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</si>
  <si>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</si>
  <si>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</si>
  <si>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t>1.3.</t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</si>
  <si>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</si>
  <si>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brak przychodów/przychody będą stanowić nie więcej niż 5% kosztów realizacji i eksploatacji zadania;</t>
  </si>
  <si>
    <t>przychody będą stanowić 5,01-20% kosztów realizacji i eksploatacji zadania;</t>
  </si>
  <si>
    <t>C</t>
  </si>
  <si>
    <t>przychody będą przekraczać 20% kosztów realizacji i eksploatacji zadania.</t>
  </si>
  <si>
    <t>1.4.</t>
  </si>
  <si>
    <t xml:space="preserve">Czy  zadanie  ma  charakter czysto  społeczny,  edukacyjny  lub  kulturalny,  a  jego efekty będą otwarte dla ogółu społeczeństwa bezpłatnie w trakcie jego  realizacji oraz po jego zakończeniu? 
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</si>
  <si>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</si>
  <si>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</si>
  <si>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>1.5.</t>
  </si>
  <si>
    <t>Czy   w  przypadku  prowadzenia   innej  działalności  gospodarczej,  wnioskodawca     zapewni    rozdzielność  finansowo-księgową  z  działalnością będącą przedmiotem dofinansowania?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</si>
  <si>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</si>
  <si>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</si>
  <si>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t xml:space="preserve">Część II. WPŁYW NA WYMIANĘ HANDLOWĄ/ ZAGROŻENIE ZAKŁÓCENIA KONKURENCJI </t>
  </si>
  <si>
    <t>2.1.</t>
  </si>
  <si>
    <t xml:space="preserve">Odbiorcy zadania/efektów realizacji zadania </t>
  </si>
  <si>
    <t xml:space="preserve">z zadania/efektów realizacji zadania   będą korzystać wyłącznie lokalni odbiorcy w  promieniu  75  km,  ewentualny  udział  odbiorców  zagranicznych  nie  przekroczy 5% odbiorców zadania;
</t>
  </si>
  <si>
    <t xml:space="preserve">z zadania/efektów realizacji zadania   będą  korzystali  mieszkańcy  danego  województwa, ewentualny udział odbiorców zagranicznych nie przekroczy  20% odbiorców zadania;
</t>
  </si>
  <si>
    <t>zadanie/efekty realizacji zadania ma charakter badawczy/specjalistyczny z ograniczonym gronem odbiorców;</t>
  </si>
  <si>
    <t>D</t>
  </si>
  <si>
    <r>
      <rPr>
        <u/>
        <sz val="10"/>
        <color theme="1"/>
        <rFont val="Calibri"/>
        <family val="2"/>
        <charset val="238"/>
        <scheme val="minor"/>
      </rPr>
      <t>zadanie ma zasięg ogólnopolski:</t>
    </r>
    <r>
      <rPr>
        <sz val="10"/>
        <color theme="1"/>
        <rFont val="Calibri"/>
        <family val="2"/>
        <charset val="238"/>
        <scheme val="minor"/>
      </rPr>
      <t xml:space="preserve"> z zadania/efektów realizacji zadania  będą  korzystać osoby zamieszkałe na terytorium RP, ewentualny udział odbiorców zagranicznych nie przekroczy  20% odbiorców zadania;</t>
    </r>
  </si>
  <si>
    <t>E</t>
  </si>
  <si>
    <r>
      <rPr>
        <u/>
        <sz val="10"/>
        <color theme="1"/>
        <rFont val="Calibri"/>
        <family val="2"/>
        <charset val="238"/>
        <scheme val="minor"/>
      </rPr>
      <t>zadanie ma zasięg międzynarodowy:</t>
    </r>
    <r>
      <rPr>
        <sz val="10"/>
        <color theme="1"/>
        <rFont val="Calibri"/>
        <family val="2"/>
        <charset val="238"/>
        <scheme val="minor"/>
      </rPr>
      <t xml:space="preserve"> odbiorcy zagraniczni będą stanowić ponad 20% liczby osób korzystających z zadania/efektów realizacji zadania.
</t>
    </r>
  </si>
  <si>
    <t>2.2.</t>
  </si>
  <si>
    <t xml:space="preserve">Przewidywana liczba odbiorców zadania/efektów realizacji zadania  w skali roku 
</t>
  </si>
  <si>
    <t>nie więcej niż 5 000;</t>
  </si>
  <si>
    <t>powyżej 5 000.</t>
  </si>
  <si>
    <t>2.3.</t>
  </si>
  <si>
    <t>Język, w którym prezentowane jest zadanie/efekty realizacji zadania</t>
  </si>
  <si>
    <t>wpływ na  włączenie dofinansowania do reżimu pomocy publicznej/de minimisj</t>
  </si>
  <si>
    <t xml:space="preserve">nie dotyczy - brak barier językowych w zakresie korzystania zadania/efektów realizacji zadania; </t>
  </si>
  <si>
    <t>zadanie/efekty realizacji zadania są tłumaczone co najmniej na jeden język obcy;</t>
  </si>
  <si>
    <t>zadanie/efekty realizacji zadania są prezentowane/publikowane wyłącznie w języku polskim.</t>
  </si>
  <si>
    <t>2.4.</t>
  </si>
  <si>
    <t xml:space="preserve">Lokalizacja zadania </t>
  </si>
  <si>
    <t>zadanie/efekty realizacji zadania  w większości będą dostępne wyłącznie w RP, w miastach/miejscowościach do 100 tys. mieszkańców(jednym lub więcej);</t>
  </si>
  <si>
    <t>zadanie/efekty realizacji zadania  są dostępne wyłącznie w RP, w większości w miastach powyżej 100 tys. mieszkańców(jednym lub więcej);</t>
  </si>
  <si>
    <t>zadanie/efekty realizacji zadania w większości  są dostępne na terytorium RP, w stolicy województwa;</t>
  </si>
  <si>
    <t>zadanie/efekty realizacji zadania  są dostępne w województwie graniczącym z innym państwem;</t>
  </si>
  <si>
    <t>zadanie/efekty realizacji zadania  są dostępne zagranicą – w tym  poprzez środki komunikacji elektronicznej;</t>
  </si>
  <si>
    <t>F</t>
  </si>
  <si>
    <t>zadanie/efekty realizacji zadania służą stworzeniu/rozbudowie potencjału wnioskodawcy - koncepcja zadania nie uwzględnia czasu i sposobu udostępniania efektów realizacji zadania.</t>
  </si>
  <si>
    <t>2.5.</t>
  </si>
  <si>
    <t>Dostępność komunikacyjna zadania i/lub efektów realizacji zadania</t>
  </si>
  <si>
    <r>
      <rPr>
        <u/>
        <sz val="10"/>
        <color theme="1"/>
        <rFont val="Calibri"/>
        <family val="2"/>
        <charset val="238"/>
        <scheme val="minor"/>
      </rPr>
      <t xml:space="preserve">utrudniona </t>
    </r>
    <r>
      <rPr>
        <sz val="10"/>
        <color theme="1"/>
        <rFont val="Calibri"/>
        <family val="2"/>
        <charset val="238"/>
        <scheme val="minor"/>
      </rPr>
      <t xml:space="preserve">  -  praktycznie  wyłącznie  za  pośrednictwem  komunikacji  samochodowej  -  również  w  przypadku,  gdy  odległość  od  dworca kolejowego/autobusowego wynosi poniżej 50 km, ale częstotliwość  kursowania komunikacji jest ograniczona i uniemożliwia swobodny dojazd i  wyjazd (np.: kursowanie dwa razy dziennie rano i wieczorem, ograniczenia  kursowania w okresie wakacyjnym etc.);  
</t>
    </r>
  </si>
  <si>
    <r>
      <rPr>
        <u/>
        <sz val="10"/>
        <color theme="1"/>
        <rFont val="Calibri"/>
        <family val="2"/>
        <charset val="238"/>
        <scheme val="minor"/>
      </rPr>
      <t>średnia</t>
    </r>
    <r>
      <rPr>
        <sz val="10"/>
        <color theme="1"/>
        <rFont val="Calibri"/>
        <family val="2"/>
        <charset val="238"/>
        <scheme val="minor"/>
      </rPr>
      <t xml:space="preserve"> – możliwy dojazd komunikacją samochodową i kolejową, przy czym odległość od dworca kolejowego/autobusowego wynosi poniżej 50 km;
</t>
    </r>
  </si>
  <si>
    <r>
      <rPr>
        <u/>
        <sz val="10"/>
        <color theme="1"/>
        <rFont val="Calibri"/>
        <family val="2"/>
        <charset val="238"/>
        <scheme val="minor"/>
      </rPr>
      <t xml:space="preserve">łatwa </t>
    </r>
    <r>
      <rPr>
        <sz val="10"/>
        <color theme="1"/>
        <rFont val="Calibri"/>
        <family val="2"/>
        <charset val="238"/>
        <scheme val="minor"/>
      </rPr>
      <t xml:space="preserve"> –  możliwy  dojazd  zarówno  komunikacją  samochodową,  kolejową  oraz lotniczą;
</t>
    </r>
  </si>
  <si>
    <t xml:space="preserve">możliwość korzystania z zadania/efektów realizacji zadania w dowolnej lokalizacji (zadania wydawnicze i/lub dostępne za pośrednictwem środków komunikacji elektronicznej).
</t>
  </si>
  <si>
    <t>2.6.</t>
  </si>
  <si>
    <t xml:space="preserve">Oferta kulturalna w miejscu realizacji zadania/dostępu do efektów realizacji zadania </t>
  </si>
  <si>
    <t>w promieniu 20 km(50 km – dla zadań infrastrukturalnych)  od miejsca/miejsc realizacji zadania/dostępu do efektów realizacji zadania nie odbywają się inne przedsięwzięcia o funkcji substytucyjnej do zadania/efektów realizacji zadania oraz/lub nie funkcjonują inne  podmioty/obiekty/infrastruktury o profilu substytucyjnym do profilu działalności beneficjenta;</t>
  </si>
  <si>
    <t>nie dotyczy – zadanie badawcze/specjalistyczne dostępne za pośrednictwem środków komunikacji elektronicznej;</t>
  </si>
  <si>
    <t>w promieniu 20 km(50 km – dla zadań infrastrukturalnych)  od miejsca/miejsc realizacji zadania/dostępu do efektów realizacji zadania  odbywają się inne przedsięwzięcia o funkcji substytucyjnej do zadania/efektów realizacji zadania oraz/lub funkcjonują inne  podmioty/obiekty/infrastruktury o profilu substytucyjnym do profilu działalności beneficjenta;</t>
  </si>
  <si>
    <t>w promieniu 20 km(50 km – dla zadań infrastrukturalnych) od lokalizacji, w której dostępne będzie zadanie/efekty realizacji zadania, odbywają się wydarzenia o innej funkcji kulturalnej/edukacyjnej oraz/lub funkcjonują inne  podmioty/obiekty/infrastruktury z zakresu działalności kulturalnej  które  mogą  przyczynić  się  do  zwiększenia odbiorców efektów realizacji zadania.</t>
  </si>
  <si>
    <t>2.7.</t>
  </si>
  <si>
    <r>
      <t>Promocja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9 </t>
    </r>
  </si>
  <si>
    <t xml:space="preserve">nie dotyczy - zakres i koncepcja zadania nie obejmuje  promocji zadania i/lub efektów jego realizacji.
</t>
  </si>
  <si>
    <r>
      <t>zadanie/efekty realizacji zadania  promowane  będą  wyłącznie w promieniu 75 km od miejsca wydarzenia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 xml:space="preserve">.
</t>
    </r>
  </si>
  <si>
    <r>
      <t>zadanie i/lub efekty realizacji zadania promowane  będą  wyłącznie  na  terytorium  RP,  wyłącznie  w  języku polskim</t>
    </r>
    <r>
      <rPr>
        <vertAlign val="superscript"/>
        <sz val="10"/>
        <color theme="1"/>
        <rFont val="Calibri"/>
        <family val="2"/>
        <charset val="238"/>
        <scheme val="minor"/>
      </rPr>
      <t>9</t>
    </r>
    <r>
      <rPr>
        <sz val="10"/>
        <color theme="1"/>
        <rFont val="Calibri"/>
        <family val="2"/>
        <charset val="238"/>
        <scheme val="minor"/>
      </rPr>
      <t xml:space="preserve"> ;
</t>
    </r>
  </si>
  <si>
    <t>zadanie/efekty realizacji zadania promowane  będą wyłącznie w państwach spoza UE;</t>
  </si>
  <si>
    <r>
      <t>zadanie/efekty realizacji zadania promowane będą poza granicami RP i/lub w językach obcych, w tym poprzez środki komunikacji elektronicznej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>.</t>
    </r>
  </si>
  <si>
    <t>2.8.</t>
  </si>
  <si>
    <r>
      <t>Unikatowość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10 </t>
    </r>
  </si>
  <si>
    <t>zadanie/efekty realizacji zadania  są pozbawione cech unikatowych w skali ogólnopolskiej/regionalnej/lokalnej;</t>
  </si>
  <si>
    <t>zadanie/efekty realizacji zadania  będą miały unikatowy charakter w skali ogólnopolskiej;</t>
  </si>
  <si>
    <t>zadanie/efekty realizacji zadania  będą miały unikatowy charakter w skali międzynarodowej.</t>
  </si>
  <si>
    <t>2.9.</t>
  </si>
  <si>
    <r>
      <t>Renoma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</t>
    </r>
  </si>
  <si>
    <t>zadanie/efekty realizacji zadania o renomie lokalnej;</t>
  </si>
  <si>
    <t>nie dotyczy -   zakres zadania nie pozwala określić renomy zadania/efektów realizacji zadania (np. nowe wydarzenie kulturalne/nowa inwestycja/zadanie badawcze/ specjalistyczne );</t>
  </si>
  <si>
    <t>zadanie/efekty realizacji zadania o renomie regionalnej (wojewódzkiej);</t>
  </si>
  <si>
    <t>zadanie/efekty realizacji zadania o renomie ogólnopolskiej;</t>
  </si>
  <si>
    <t>zadanie/efekty realizacji zadania o renomie międzynarodowej.</t>
  </si>
  <si>
    <t>2.10.</t>
  </si>
  <si>
    <r>
      <t>Renoma wnioskodawcy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 </t>
    </r>
  </si>
  <si>
    <t>wnioskodawca bez dorobku w zakresie działalności kulturalnej;</t>
  </si>
  <si>
    <t>wnioskodawca o renomie lokalnej;</t>
  </si>
  <si>
    <t>wnioskodawca o renomie regionalnej (wojewódzkiej);</t>
  </si>
  <si>
    <t>wnioskodawca o renomie ogólnopolskiej;</t>
  </si>
  <si>
    <t>wnioskodawca o renomie międzynarodowej.</t>
  </si>
  <si>
    <t>adnotacje instytucji zarządzającej(proszę kliknąć)</t>
  </si>
  <si>
    <t>adnotacje beneficjenta(proszę kliknąć)</t>
  </si>
  <si>
    <t>zasady oceny testu (proszę kliknąć)</t>
  </si>
  <si>
    <t>klucz oceny testu(proszę kliknąć)</t>
  </si>
  <si>
    <t xml:space="preserve">PODSUMOWANIE OCENY </t>
  </si>
  <si>
    <t>Część 1</t>
  </si>
  <si>
    <t>Część 2</t>
  </si>
  <si>
    <t>OCENA KOŃCOWA (TAK/NIE - wypełnia Instytucja zarządzająca)</t>
  </si>
  <si>
    <t>włączenie zadania do reżimu pomocy publicznej/pomocy de minimis</t>
  </si>
  <si>
    <t>OCENA KOŃCOWA</t>
  </si>
  <si>
    <t>Zatwierdzam:</t>
  </si>
  <si>
    <t>ADNOTACJE INSTYTUCJI ZARZĄDZAJĄCEJ</t>
  </si>
  <si>
    <t>Uzasadnienia ocen instytucji zarządzającej ( o ile wymaga tego wynik testu) i inne adnotacje.</t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</si>
  <si>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</si>
  <si>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</si>
  <si>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 xml:space="preserve">
</t>
  </si>
  <si>
    <t>ZASADY OCENY TESTU POMOCY PUBLICZNEJ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</si>
  <si>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</si>
  <si>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</si>
  <si>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</si>
  <si>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</si>
  <si>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</si>
  <si>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</si>
  <si>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</si>
  <si>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2</t>
    </r>
    <r>
      <rPr>
        <sz val="11"/>
        <color theme="1"/>
        <rFont val="Calibri"/>
        <family val="2"/>
        <charset val="238"/>
        <scheme val="minor"/>
      </rPr>
      <t xml:space="preserve"> następuje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 </t>
    </r>
    <r>
      <rPr>
        <b/>
        <sz val="11"/>
        <color theme="1"/>
        <rFont val="Calibri"/>
        <family val="2"/>
        <charset val="238"/>
        <scheme val="minor"/>
      </rPr>
      <t xml:space="preserve">z części II testu.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U</t>
    </r>
    <r>
      <rPr>
        <b/>
        <sz val="11"/>
        <color theme="1"/>
        <rFont val="Calibri"/>
        <family val="2"/>
        <charset val="238"/>
        <scheme val="minor"/>
      </rPr>
      <t>zyskanie wyniku zero lub wyższego w części II</t>
    </r>
    <r>
      <rPr>
        <sz val="11"/>
        <color theme="1"/>
        <rFont val="Calibri"/>
        <family val="2"/>
        <charset val="238"/>
        <scheme val="minor"/>
      </rPr>
      <t xml:space="preserve"> oznacza:
    a. </t>
    </r>
    <r>
      <rPr>
        <b/>
        <sz val="11"/>
        <color theme="1"/>
        <rFont val="Calibri"/>
        <family val="2"/>
        <charset val="238"/>
        <scheme val="minor"/>
      </rPr>
      <t>włączenie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zera w I części testu</t>
    </r>
    <r>
      <rPr>
        <sz val="11"/>
        <color theme="1"/>
        <rFont val="Calibri"/>
        <family val="2"/>
        <charset val="238"/>
        <scheme val="minor"/>
      </rPr>
      <t xml:space="preserve">;
    b. </t>
    </r>
    <r>
      <rPr>
        <b/>
        <sz val="11"/>
        <color theme="1"/>
        <rFont val="Calibri"/>
        <family val="2"/>
        <charset val="238"/>
        <scheme val="minor"/>
      </rPr>
      <t>włączenia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2 w II części testu</t>
    </r>
    <r>
      <rPr>
        <sz val="11"/>
        <color theme="1"/>
        <rFont val="Calibri"/>
        <family val="2"/>
        <charset val="238"/>
        <scheme val="minor"/>
      </rPr>
      <t xml:space="preserve">;
    c. w przypadku zadań, które uzyskał ocenę zerową w części I testu i </t>
    </r>
    <r>
      <rPr>
        <b/>
        <sz val="11"/>
        <color theme="1"/>
        <rFont val="Calibri"/>
        <family val="2"/>
        <charset val="238"/>
        <scheme val="minor"/>
      </rPr>
      <t>ocenę nie wyższą od 2 w części II</t>
    </r>
    <r>
      <rPr>
        <sz val="11"/>
        <color theme="1"/>
        <rFont val="Calibri"/>
        <family val="2"/>
        <charset val="238"/>
        <scheme val="minor"/>
      </rPr>
      <t xml:space="preserve"> dyrektor instytucji zarządzającej może zadecydować o wyłączeniu zadania z reżimu  pomocy publicznej – dodając stosowne uzasadnienie.
</t>
    </r>
    <r>
      <rPr>
        <b/>
        <sz val="11"/>
        <color theme="1"/>
        <rFont val="Calibri"/>
        <family val="2"/>
        <charset val="238"/>
        <scheme val="minor"/>
      </rPr>
      <t>7. Poszczególne warianty wyniku testu przedstawiono w linku poniżej :</t>
    </r>
  </si>
  <si>
    <t>wynik część I</t>
  </si>
  <si>
    <t>wynik część II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</si>
  <si>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</si>
  <si>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</si>
  <si>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</si>
  <si>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</si>
  <si>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</si>
  <si>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</si>
  <si>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</si>
  <si>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nie stwierdzono jednoznacznie gospodarczego charakteru zadania/działalności wnioskodawcy oraz wykluczono wpływ na wymianę handlową/zakłócenie konkurencji</t>
  </si>
  <si>
    <t>możliwość wyłączenia z pomocy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</si>
  <si>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</si>
  <si>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nie więcej niż 2</t>
  </si>
  <si>
    <t>powyżej 2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</si>
  <si>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</si>
  <si>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</si>
  <si>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</si>
  <si>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ale nie wpływa  na wymianę handlową/zakłócenie konkurencji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</si>
  <si>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</si>
  <si>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</si>
  <si>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t>PRZYPISY</t>
  </si>
  <si>
    <t>nr przypisu</t>
  </si>
  <si>
    <t>treść przypisu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</si>
  <si>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</si>
  <si>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</si>
  <si>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usługi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</si>
  <si>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</si>
  <si>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nie są wykazywane we wniosku, ale mogą być uzyskiwane z tytułu wykorzystania efektów realizacji zadania lub po jego zakończeniu należy uwzględnić szacunki odnośnie procentowej wartości przychodów w skali roku - w stosunku do poniesionych kosztów realizacji zadania (np. kosztów inwestycji, kosztów zakupu/renowacji obiektu muzealnego) oraz rocznych kosztów pośrednich związanych z eksploatacją zadania.</t>
    </r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</si>
  <si>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</si>
  <si>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</si>
  <si>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</si>
  <si>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r>
      <rPr>
        <b/>
        <sz val="11"/>
        <color theme="1"/>
        <rFont val="Calibri"/>
        <family val="2"/>
        <charset val="238"/>
        <scheme val="minor"/>
      </rPr>
      <t>(pkt. 2.7.) Odpowiedż 2.7.B. m</t>
    </r>
    <r>
      <rPr>
        <sz val="11"/>
        <color theme="1"/>
        <rFont val="Calibri"/>
        <family val="2"/>
        <charset val="238"/>
        <scheme val="minor"/>
      </rPr>
      <t xml:space="preserve">ożna zaznaczyć wyłącznie w przypadku braku promocji/informacji w Internecie(brak strony internetowej). W przypadku jeśli zadanie/wnioskodawca posiada stronę internetową wyłącznie w języku polskim należy zaznaczyć </t>
    </r>
    <r>
      <rPr>
        <b/>
        <sz val="11"/>
        <color theme="1"/>
        <rFont val="Calibri"/>
        <family val="2"/>
        <charset val="238"/>
        <scheme val="minor"/>
      </rPr>
      <t>odpowiedź 2.7.C.</t>
    </r>
    <r>
      <rPr>
        <sz val="11"/>
        <color theme="1"/>
        <rFont val="Calibri"/>
        <family val="2"/>
        <charset val="238"/>
        <scheme val="minor"/>
      </rPr>
      <t xml:space="preserve"> Jeśli strona ma wersję w języku angielskim lub innym języku UE należy zaznaczyć </t>
    </r>
    <r>
      <rPr>
        <b/>
        <sz val="11"/>
        <color theme="1"/>
        <rFont val="Calibri"/>
        <family val="2"/>
        <charset val="238"/>
        <scheme val="minor"/>
      </rPr>
      <t>odpowiedź 2.7.E.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</si>
  <si>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2.8.) </t>
    </r>
    <r>
      <rPr>
        <b/>
        <u/>
        <sz val="11"/>
        <color theme="1"/>
        <rFont val="Calibri"/>
        <family val="2"/>
        <charset val="238"/>
        <scheme val="minor"/>
      </rPr>
      <t>unikatowość</t>
    </r>
    <r>
      <rPr>
        <sz val="11"/>
        <color theme="1"/>
        <rFont val="Calibri"/>
        <family val="2"/>
        <charset val="238"/>
        <scheme val="minor"/>
      </rPr>
      <t xml:space="preserve"> oznacza czynnik  zwiększający atrakcyjność zadania - np. jedyny obiekt w swoim rodzaju w skali lokalnej, regionalnej,  ogólnopolskiej itd.; jedyne przedsięwzięcie w danym zakresie w skali lokalnej, regionalnej, ogólnopolskiej itd.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</si>
  <si>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2.9. i 2.10.) </t>
    </r>
    <r>
      <rPr>
        <b/>
        <u/>
        <sz val="11"/>
        <color theme="1"/>
        <rFont val="Calibri"/>
        <family val="2"/>
        <charset val="238"/>
        <scheme val="minor"/>
      </rPr>
      <t>renoma</t>
    </r>
    <r>
      <rPr>
        <sz val="11"/>
        <color theme="1"/>
        <rFont val="Calibri"/>
        <family val="2"/>
        <charset val="238"/>
        <scheme val="minor"/>
      </rPr>
      <t xml:space="preserve"> określa m.in. poziom i zasięg rozpoznawalności zadania/wnioskodawcy  np. w zakresie dostępności  informacji o działalności wnioskodawcy i realizowanego zadania np.:
• informacje są dostępne wyłącznie materiałach promocyjnych i reklamowych tworzonych/zamówionych przez wnioskodawcę, ich dostępność ma zasięg lokalny;
• dostępność informacji ma zasięg ogólnopolski – (w formie publikacji/informacji prasowych, medialnych, internetowych i/lub haseł/wzmianek w ogólnopolskich przewodnikach/encyklopediach/almanachach itd.);
• dostępność informacji ma zasięg międzynarodowy – (w formie publikacji/informacji zamieszczanych w prasie, mediach i portalach zagranicznych, haseł/wzmianek w wydawanych za granicą obcojęzycznych przewodnikach/encyklopediach/almanachach itd.).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</si>
  <si>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TAK</t>
  </si>
  <si>
    <t>NIE</t>
  </si>
  <si>
    <t>jako dokument elektroniczny (EZD)</t>
  </si>
  <si>
    <t>podpis dyrektora instytucji zarządzającej: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</si>
</sst>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0" fontId="4" fillId="0" borderId="0" xfId="0" applyFont="1"/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wrapText="1"/>
    </xf>
    <xf numFmtId="0" fontId="22" fillId="5" borderId="8" xfId="0" applyFont="1" applyFill="1" applyBorder="1" applyAlignment="1">
      <alignment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4" fillId="9" borderId="8" xfId="0" applyFont="1" applyFill="1" applyBorder="1" applyAlignment="1">
      <alignment vertical="center" wrapText="1"/>
    </xf>
    <xf numFmtId="0" fontId="26" fillId="8" borderId="18" xfId="0" applyFont="1" applyFill="1" applyBorder="1" applyAlignment="1">
      <alignment horizontal="center" vertical="center"/>
    </xf>
    <xf numFmtId="0" fontId="24" fillId="13" borderId="18" xfId="0" applyFont="1" applyFill="1" applyBorder="1" applyAlignment="1">
      <alignment vertical="center" wrapText="1"/>
    </xf>
    <xf numFmtId="0" fontId="0" fillId="2" borderId="0" xfId="0" applyFill="1"/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4" fillId="9" borderId="8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24" fillId="12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12" borderId="8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vertical="center" wrapText="1"/>
    </xf>
    <xf numFmtId="0" fontId="24" fillId="12" borderId="7" xfId="0" applyFont="1" applyFill="1" applyBorder="1" applyAlignment="1">
      <alignment vertical="center" wrapText="1"/>
    </xf>
    <xf numFmtId="0" fontId="24" fillId="12" borderId="8" xfId="0" applyFont="1" applyFill="1" applyBorder="1" applyAlignment="1">
      <alignment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top" wrapText="1"/>
    </xf>
    <xf numFmtId="0" fontId="29" fillId="5" borderId="26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" fillId="5" borderId="28" xfId="0" applyFont="1" applyFill="1" applyBorder="1" applyAlignment="1">
      <alignment horizontal="center" vertical="top" wrapText="1"/>
    </xf>
    <xf numFmtId="0" fontId="29" fillId="5" borderId="19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wrapText="1"/>
    </xf>
    <xf numFmtId="0" fontId="22" fillId="14" borderId="8" xfId="0" applyFont="1" applyFill="1" applyBorder="1" applyAlignment="1">
      <alignment horizontal="left"/>
    </xf>
    <xf numFmtId="0" fontId="22" fillId="14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4" borderId="35" xfId="0" applyFont="1" applyFill="1" applyBorder="1" applyAlignment="1" applyProtection="1">
      <alignment horizontal="left" vertical="center" wrapText="1"/>
      <protection locked="0"/>
    </xf>
    <xf numFmtId="0" fontId="18" fillId="4" borderId="36" xfId="0" applyFont="1" applyFill="1" applyBorder="1" applyAlignment="1" applyProtection="1">
      <alignment horizontal="left" vertical="center" wrapText="1"/>
      <protection locked="0"/>
    </xf>
    <xf numFmtId="0" fontId="18" fillId="4" borderId="37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2" fillId="5" borderId="8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23" fillId="5" borderId="38" xfId="0" applyFont="1" applyFill="1" applyBorder="1" applyAlignment="1">
      <alignment horizontal="left" vertical="center" wrapText="1"/>
    </xf>
    <xf numFmtId="0" fontId="23" fillId="5" borderId="39" xfId="0" applyFont="1" applyFill="1" applyBorder="1" applyAlignment="1">
      <alignment horizontal="left" vertical="center" wrapText="1"/>
    </xf>
    <xf numFmtId="0" fontId="23" fillId="5" borderId="40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2" fillId="4" borderId="1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36" fillId="5" borderId="35" xfId="0" applyFont="1" applyFill="1" applyBorder="1" applyAlignment="1">
      <alignment horizontal="left" vertical="center" wrapText="1"/>
    </xf>
    <xf numFmtId="0" fontId="37" fillId="5" borderId="36" xfId="0" applyFont="1" applyFill="1" applyBorder="1" applyAlignment="1">
      <alignment horizontal="left" vertical="center" wrapText="1"/>
    </xf>
    <xf numFmtId="0" fontId="37" fillId="5" borderId="37" xfId="0" applyFont="1" applyFill="1" applyBorder="1" applyAlignment="1">
      <alignment horizontal="left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32" fillId="5" borderId="22" xfId="1" applyFont="1" applyFill="1" applyBorder="1" applyAlignment="1">
      <alignment horizontal="right" vertical="center" wrapText="1"/>
    </xf>
    <xf numFmtId="0" fontId="32" fillId="5" borderId="21" xfId="1" applyFont="1" applyFill="1" applyBorder="1" applyAlignment="1">
      <alignment horizontal="righ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18" fillId="4" borderId="16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wrapText="1"/>
    </xf>
    <xf numFmtId="0" fontId="19" fillId="4" borderId="14" xfId="0" applyFont="1" applyFill="1" applyBorder="1" applyAlignment="1">
      <alignment horizontal="left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2" fontId="18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8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33" fillId="4" borderId="24" xfId="1" quotePrefix="1" applyFont="1" applyFill="1" applyBorder="1" applyAlignment="1">
      <alignment horizontal="left"/>
    </xf>
    <xf numFmtId="0" fontId="33" fillId="4" borderId="26" xfId="1" applyFont="1" applyFill="1" applyBorder="1" applyAlignment="1">
      <alignment horizontal="left"/>
    </xf>
    <xf numFmtId="0" fontId="33" fillId="4" borderId="25" xfId="1" applyFont="1" applyFill="1" applyBorder="1" applyAlignment="1">
      <alignment horizontal="left"/>
    </xf>
    <xf numFmtId="0" fontId="18" fillId="4" borderId="1" xfId="0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left" wrapText="1"/>
    </xf>
    <xf numFmtId="0" fontId="18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 applyProtection="1">
      <alignment horizontal="left" vertical="top"/>
      <protection locked="0"/>
    </xf>
    <xf numFmtId="0" fontId="15" fillId="4" borderId="6" xfId="0" applyFont="1" applyFill="1" applyBorder="1" applyAlignment="1" applyProtection="1">
      <alignment horizontal="left" vertical="top"/>
      <protection locked="0"/>
    </xf>
    <xf numFmtId="0" fontId="15" fillId="4" borderId="5" xfId="0" applyFont="1" applyFill="1" applyBorder="1" applyAlignment="1" applyProtection="1">
      <alignment horizontal="left" vertical="top"/>
      <protection locked="0"/>
    </xf>
    <xf numFmtId="0" fontId="18" fillId="4" borderId="35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33" fillId="5" borderId="33" xfId="1" quotePrefix="1" applyFont="1" applyFill="1" applyBorder="1" applyAlignment="1">
      <alignment horizontal="left"/>
    </xf>
    <xf numFmtId="0" fontId="33" fillId="5" borderId="23" xfId="1" applyFont="1" applyFill="1" applyBorder="1" applyAlignment="1">
      <alignment horizontal="left"/>
    </xf>
    <xf numFmtId="0" fontId="33" fillId="5" borderId="34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8" fillId="10" borderId="8" xfId="0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right" wrapText="1"/>
    </xf>
    <xf numFmtId="0" fontId="8" fillId="11" borderId="8" xfId="0" applyFont="1" applyFill="1" applyBorder="1" applyAlignment="1">
      <alignment horizontal="left" vertical="center" wrapText="1"/>
    </xf>
    <xf numFmtId="0" fontId="7" fillId="11" borderId="8" xfId="0" applyFont="1" applyFill="1" applyBorder="1" applyAlignment="1">
      <alignment horizontal="right" wrapText="1"/>
    </xf>
    <xf numFmtId="0" fontId="2" fillId="14" borderId="8" xfId="0" applyFont="1" applyFill="1" applyBorder="1" applyAlignment="1">
      <alignment horizontal="left"/>
    </xf>
    <xf numFmtId="0" fontId="0" fillId="5" borderId="8" xfId="0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22" fillId="14" borderId="1" xfId="0" applyFont="1" applyFill="1" applyBorder="1" applyAlignment="1">
      <alignment horizontal="left"/>
    </xf>
    <xf numFmtId="0" fontId="22" fillId="14" borderId="6" xfId="0" applyFont="1" applyFill="1" applyBorder="1" applyAlignment="1">
      <alignment horizontal="left"/>
    </xf>
    <xf numFmtId="0" fontId="22" fillId="14" borderId="5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mitpl-my.sharepoint.com/Warka/users2$/jkisielinski/My%20Documents/wnioski%202019/POMOC%20PUBLICZNA/test%20pomocy%20szkolenie%20-%2020181107/test%20pomocy%20publicznej%202019%20-%2010541-R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 pomocy publicznej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1"/>
  <sheetViews>
    <sheetView topLeftCell="A148" zoomScale="90" zoomScaleNormal="90" workbookViewId="0">
      <selection activeCell="A138" sqref="A138:D138"/>
    </sheetView>
  </sheetViews>
  <sheetFormatPr defaultColWidth="8.85546875" defaultRowHeight="14.45"/>
  <cols>
    <col min="1" max="1" width="10" customWidth="1"/>
    <col min="2" max="2" width="83.42578125" customWidth="1"/>
    <col min="3" max="4" width="24.140625" customWidth="1"/>
  </cols>
  <sheetData>
    <row r="1" spans="1:4" ht="23.25" customHeight="1">
      <c r="A1" s="62" t="s">
        <v>0</v>
      </c>
      <c r="B1" s="63"/>
      <c r="C1" s="63"/>
      <c r="D1" s="64"/>
    </row>
    <row r="2" spans="1:4" ht="43.5" customHeight="1" thickBot="1">
      <c r="A2" s="73" t="s">
        <v>1</v>
      </c>
      <c r="B2" s="74"/>
      <c r="C2" s="74"/>
      <c r="D2" s="75"/>
    </row>
    <row r="3" spans="1:4">
      <c r="A3" s="59"/>
      <c r="B3" s="59"/>
      <c r="C3" s="59"/>
      <c r="D3" s="59"/>
    </row>
    <row r="4" spans="1:4" ht="23.25" customHeight="1">
      <c r="A4" s="67" t="s">
        <v>2</v>
      </c>
      <c r="B4" s="68"/>
      <c r="C4" s="68"/>
      <c r="D4" s="69"/>
    </row>
    <row r="5" spans="1:4" ht="23.25" customHeight="1">
      <c r="A5" s="70" t="s">
        <v>3</v>
      </c>
      <c r="B5" s="71"/>
      <c r="C5" s="71"/>
      <c r="D5" s="72"/>
    </row>
    <row r="6" spans="1:4" ht="14.25" customHeight="1">
      <c r="A6" s="59"/>
      <c r="B6" s="59"/>
      <c r="C6" s="59"/>
      <c r="D6" s="59"/>
    </row>
    <row r="7" spans="1:4" ht="15.6">
      <c r="A7" s="6" t="s">
        <v>4</v>
      </c>
      <c r="B7" s="7" t="s">
        <v>5</v>
      </c>
      <c r="C7" s="65" t="s">
        <v>6</v>
      </c>
      <c r="D7" s="65"/>
    </row>
    <row r="8" spans="1:4" ht="43.5" customHeight="1">
      <c r="A8" s="40">
        <v>2026</v>
      </c>
      <c r="B8" s="39" t="s">
        <v>7</v>
      </c>
      <c r="C8" s="66" t="s">
        <v>8</v>
      </c>
      <c r="D8" s="66"/>
    </row>
    <row r="9" spans="1:4" ht="15.6">
      <c r="A9" s="6" t="s">
        <v>9</v>
      </c>
      <c r="B9" s="7" t="s">
        <v>10</v>
      </c>
      <c r="C9" s="65" t="s">
        <v>11</v>
      </c>
      <c r="D9" s="65"/>
    </row>
    <row r="10" spans="1:4" ht="43.5" customHeight="1">
      <c r="A10" s="38"/>
      <c r="B10" s="39" t="s">
        <v>12</v>
      </c>
      <c r="C10" s="66" t="s">
        <v>13</v>
      </c>
      <c r="D10" s="66"/>
    </row>
    <row r="11" spans="1:4" ht="11.25" customHeight="1">
      <c r="A11" s="59"/>
      <c r="B11" s="59"/>
      <c r="C11" s="59"/>
      <c r="D11" s="59"/>
    </row>
    <row r="12" spans="1:4" ht="38.25" customHeight="1">
      <c r="A12" s="60" t="s">
        <v>14</v>
      </c>
      <c r="B12" s="61"/>
      <c r="C12" s="61"/>
      <c r="D12" s="61"/>
    </row>
    <row r="13" spans="1:4" ht="9.75" customHeight="1">
      <c r="A13" s="59"/>
      <c r="B13" s="59"/>
      <c r="C13" s="59"/>
      <c r="D13" s="59"/>
    </row>
    <row r="14" spans="1:4" ht="38.25" customHeight="1" thickBot="1">
      <c r="A14" s="93" t="s">
        <v>15</v>
      </c>
      <c r="B14" s="93"/>
      <c r="C14" s="93"/>
      <c r="D14" s="93"/>
    </row>
    <row r="15" spans="1:4" ht="43.15">
      <c r="A15" s="42" t="s">
        <v>16</v>
      </c>
      <c r="B15" s="43" t="s">
        <v>17</v>
      </c>
      <c r="C15" s="76" t="s">
        <v>18</v>
      </c>
      <c r="D15" s="83" t="s">
        <v>19</v>
      </c>
    </row>
    <row r="16" spans="1:4">
      <c r="A16" s="88" t="s">
        <v>20</v>
      </c>
      <c r="B16" s="89"/>
      <c r="C16" s="81"/>
      <c r="D16" s="84"/>
    </row>
    <row r="17" spans="1:7" ht="15.6">
      <c r="A17" s="86" t="s">
        <v>21</v>
      </c>
      <c r="B17" s="87"/>
      <c r="C17" s="82"/>
      <c r="D17" s="85"/>
    </row>
    <row r="18" spans="1:7" ht="21">
      <c r="A18" s="44" t="s">
        <v>22</v>
      </c>
      <c r="B18" s="45" t="s">
        <v>23</v>
      </c>
      <c r="C18" s="96"/>
      <c r="D18" s="33">
        <v>0</v>
      </c>
      <c r="G18" s="2"/>
    </row>
    <row r="19" spans="1:7" ht="19.5" customHeight="1">
      <c r="A19" s="32" t="s">
        <v>24</v>
      </c>
      <c r="B19" s="4" t="s">
        <v>25</v>
      </c>
      <c r="C19" s="97"/>
      <c r="D19" s="33">
        <v>-1</v>
      </c>
    </row>
    <row r="20" spans="1:7" ht="18.600000000000001" thickBot="1">
      <c r="A20" s="94" t="s">
        <v>26</v>
      </c>
      <c r="B20" s="95"/>
      <c r="C20" s="41"/>
      <c r="D20" s="34" t="str">
        <f>IF(C20="B",-1,IF(C20="A",0,""))</f>
        <v/>
      </c>
    </row>
    <row r="21" spans="1:7" ht="15" thickBot="1">
      <c r="A21" s="59"/>
      <c r="B21" s="59"/>
      <c r="C21" s="59"/>
      <c r="D21" s="59"/>
    </row>
    <row r="22" spans="1:7" ht="30" customHeight="1">
      <c r="A22" s="30" t="s">
        <v>27</v>
      </c>
      <c r="B22" s="31" t="s">
        <v>28</v>
      </c>
      <c r="C22" s="76" t="s">
        <v>18</v>
      </c>
      <c r="D22" s="83" t="s">
        <v>19</v>
      </c>
    </row>
    <row r="23" spans="1:7">
      <c r="A23" s="88" t="s">
        <v>20</v>
      </c>
      <c r="B23" s="89"/>
      <c r="C23" s="81"/>
      <c r="D23" s="84"/>
    </row>
    <row r="24" spans="1:7" ht="20.25" customHeight="1">
      <c r="A24" s="86" t="s">
        <v>21</v>
      </c>
      <c r="B24" s="87"/>
      <c r="C24" s="82"/>
      <c r="D24" s="85"/>
    </row>
    <row r="25" spans="1:7" ht="21">
      <c r="A25" s="32" t="s">
        <v>22</v>
      </c>
      <c r="B25" s="4" t="s">
        <v>29</v>
      </c>
      <c r="C25" s="96"/>
      <c r="D25" s="33">
        <v>0</v>
      </c>
      <c r="G25" s="2"/>
    </row>
    <row r="26" spans="1:7" ht="19.5" customHeight="1">
      <c r="A26" s="32" t="s">
        <v>24</v>
      </c>
      <c r="B26" s="4" t="s">
        <v>30</v>
      </c>
      <c r="C26" s="97"/>
      <c r="D26" s="33">
        <v>-1</v>
      </c>
    </row>
    <row r="27" spans="1:7" ht="15.75" customHeight="1" thickBot="1">
      <c r="A27" s="94" t="s">
        <v>26</v>
      </c>
      <c r="B27" s="95"/>
      <c r="C27" s="41"/>
      <c r="D27" s="34" t="str">
        <f>IF(C27="B",-1,IF(C27="A",0,""))</f>
        <v/>
      </c>
    </row>
    <row r="28" spans="1:7" ht="15" thickBot="1">
      <c r="A28" s="59"/>
      <c r="B28" s="59"/>
      <c r="C28" s="59"/>
      <c r="D28" s="59"/>
    </row>
    <row r="29" spans="1:7" ht="33" customHeight="1">
      <c r="A29" s="30" t="s">
        <v>31</v>
      </c>
      <c r="B29" s="31" t="s">
        <v>32</v>
      </c>
      <c r="C29" s="76" t="s">
        <v>18</v>
      </c>
      <c r="D29" s="83" t="s">
        <v>19</v>
      </c>
    </row>
    <row r="30" spans="1:7" ht="15" customHeight="1">
      <c r="A30" s="88" t="s">
        <v>20</v>
      </c>
      <c r="B30" s="89"/>
      <c r="C30" s="81"/>
      <c r="D30" s="84"/>
    </row>
    <row r="31" spans="1:7" ht="20.25" customHeight="1">
      <c r="A31" s="86" t="s">
        <v>21</v>
      </c>
      <c r="B31" s="87"/>
      <c r="C31" s="82"/>
      <c r="D31" s="85"/>
    </row>
    <row r="32" spans="1:7">
      <c r="A32" s="32" t="s">
        <v>22</v>
      </c>
      <c r="B32" s="3" t="s">
        <v>33</v>
      </c>
      <c r="C32" s="80"/>
      <c r="D32" s="33">
        <v>-1</v>
      </c>
      <c r="E32" t="s">
        <v>13</v>
      </c>
    </row>
    <row r="33" spans="1:4" ht="15" customHeight="1">
      <c r="A33" s="32" t="s">
        <v>24</v>
      </c>
      <c r="B33" s="3" t="s">
        <v>34</v>
      </c>
      <c r="C33" s="80"/>
      <c r="D33" s="33">
        <v>0</v>
      </c>
    </row>
    <row r="34" spans="1:4" ht="15" customHeight="1">
      <c r="A34" s="32" t="s">
        <v>35</v>
      </c>
      <c r="B34" s="3" t="s">
        <v>36</v>
      </c>
      <c r="C34" s="80"/>
      <c r="D34" s="33">
        <v>1</v>
      </c>
    </row>
    <row r="35" spans="1:4" ht="21.75" customHeight="1" thickBot="1">
      <c r="A35" s="94" t="s">
        <v>26</v>
      </c>
      <c r="B35" s="95"/>
      <c r="C35" s="41"/>
      <c r="D35" s="34" t="str">
        <f>IF(C35="B",0,IF(C35="A",-1,IF(C35="C",1,"")))</f>
        <v/>
      </c>
    </row>
    <row r="36" spans="1:4" ht="15" thickBot="1">
      <c r="A36" s="59"/>
      <c r="B36" s="59"/>
      <c r="C36" s="59"/>
      <c r="D36" s="59"/>
    </row>
    <row r="37" spans="1:4" ht="59.25" customHeight="1">
      <c r="A37" s="30" t="s">
        <v>37</v>
      </c>
      <c r="B37" s="31" t="s">
        <v>38</v>
      </c>
      <c r="C37" s="76" t="s">
        <v>18</v>
      </c>
      <c r="D37" s="83" t="s">
        <v>19</v>
      </c>
    </row>
    <row r="38" spans="1:4">
      <c r="A38" s="88" t="s">
        <v>20</v>
      </c>
      <c r="B38" s="89"/>
      <c r="C38" s="81"/>
      <c r="D38" s="84"/>
    </row>
    <row r="39" spans="1:4" ht="20.25" customHeight="1">
      <c r="A39" s="86" t="s">
        <v>21</v>
      </c>
      <c r="B39" s="87"/>
      <c r="C39" s="82"/>
      <c r="D39" s="85"/>
    </row>
    <row r="40" spans="1:4" ht="22.5" customHeight="1">
      <c r="A40" s="32" t="s">
        <v>22</v>
      </c>
      <c r="B40" s="3" t="s">
        <v>39</v>
      </c>
      <c r="C40" s="96"/>
      <c r="D40" s="33">
        <v>-1</v>
      </c>
    </row>
    <row r="41" spans="1:4" ht="20.25" customHeight="1">
      <c r="A41" s="32" t="s">
        <v>24</v>
      </c>
      <c r="B41" s="3" t="s">
        <v>40</v>
      </c>
      <c r="C41" s="97"/>
      <c r="D41" s="33">
        <v>1</v>
      </c>
    </row>
    <row r="42" spans="1:4" ht="15.75" customHeight="1" thickBot="1">
      <c r="A42" s="94" t="s">
        <v>26</v>
      </c>
      <c r="B42" s="95"/>
      <c r="C42" s="41"/>
      <c r="D42" s="34" t="str">
        <f>IF(C42="B",1,IF(C42="A",-1,""))</f>
        <v/>
      </c>
    </row>
    <row r="43" spans="1:4" ht="15" thickBot="1">
      <c r="A43" s="59"/>
      <c r="B43" s="59"/>
      <c r="C43" s="59"/>
      <c r="D43" s="59"/>
    </row>
    <row r="44" spans="1:4" ht="28.9">
      <c r="A44" s="30" t="s">
        <v>41</v>
      </c>
      <c r="B44" s="31" t="s">
        <v>42</v>
      </c>
      <c r="C44" s="76" t="s">
        <v>18</v>
      </c>
      <c r="D44" s="83" t="s">
        <v>19</v>
      </c>
    </row>
    <row r="45" spans="1:4">
      <c r="A45" s="88" t="s">
        <v>20</v>
      </c>
      <c r="B45" s="89"/>
      <c r="C45" s="81"/>
      <c r="D45" s="84"/>
    </row>
    <row r="46" spans="1:4" ht="20.25" customHeight="1">
      <c r="A46" s="86" t="s">
        <v>21</v>
      </c>
      <c r="B46" s="87"/>
      <c r="C46" s="82"/>
      <c r="D46" s="85"/>
    </row>
    <row r="47" spans="1:4" ht="22.5" customHeight="1">
      <c r="A47" s="32" t="s">
        <v>22</v>
      </c>
      <c r="B47" s="3" t="s">
        <v>43</v>
      </c>
      <c r="C47" s="96"/>
      <c r="D47" s="33">
        <v>-1</v>
      </c>
    </row>
    <row r="48" spans="1:4" ht="22.5" customHeight="1">
      <c r="A48" s="32" t="s">
        <v>24</v>
      </c>
      <c r="B48" s="3" t="s">
        <v>44</v>
      </c>
      <c r="C48" s="97"/>
      <c r="D48" s="33">
        <v>1</v>
      </c>
    </row>
    <row r="49" spans="1:14" ht="15.75" customHeight="1" thickBot="1">
      <c r="A49" s="94" t="s">
        <v>26</v>
      </c>
      <c r="B49" s="95"/>
      <c r="C49" s="41"/>
      <c r="D49" s="34" t="str">
        <f>IF(C49="B",1,IF(C49="A",-1,""))</f>
        <v/>
      </c>
    </row>
    <row r="50" spans="1:14">
      <c r="A50" s="59"/>
      <c r="B50" s="59"/>
      <c r="C50" s="59"/>
      <c r="D50" s="59"/>
    </row>
    <row r="51" spans="1:14" ht="27" customHeight="1" thickBot="1">
      <c r="A51" s="93" t="s">
        <v>45</v>
      </c>
      <c r="B51" s="93"/>
      <c r="C51" s="93"/>
      <c r="D51" s="93"/>
    </row>
    <row r="52" spans="1:14" ht="15.6">
      <c r="A52" s="30" t="s">
        <v>46</v>
      </c>
      <c r="B52" s="31" t="s">
        <v>47</v>
      </c>
      <c r="C52" s="76" t="s">
        <v>18</v>
      </c>
      <c r="D52" s="78" t="s">
        <v>19</v>
      </c>
      <c r="N52" s="1"/>
    </row>
    <row r="53" spans="1:14" ht="37.5" customHeight="1">
      <c r="A53" s="106" t="s">
        <v>20</v>
      </c>
      <c r="B53" s="107"/>
      <c r="C53" s="77"/>
      <c r="D53" s="79"/>
    </row>
    <row r="54" spans="1:14" ht="41.45">
      <c r="A54" s="32" t="s">
        <v>22</v>
      </c>
      <c r="B54" s="3" t="s">
        <v>48</v>
      </c>
      <c r="C54" s="80"/>
      <c r="D54" s="33">
        <v>-1</v>
      </c>
    </row>
    <row r="55" spans="1:14" ht="41.45">
      <c r="A55" s="32" t="s">
        <v>24</v>
      </c>
      <c r="B55" s="3" t="s">
        <v>49</v>
      </c>
      <c r="C55" s="80"/>
      <c r="D55" s="33">
        <v>0</v>
      </c>
    </row>
    <row r="56" spans="1:14" ht="27.6">
      <c r="A56" s="32" t="s">
        <v>35</v>
      </c>
      <c r="B56" s="3" t="s">
        <v>50</v>
      </c>
      <c r="C56" s="80"/>
      <c r="D56" s="33">
        <v>0</v>
      </c>
    </row>
    <row r="57" spans="1:14" ht="27.6">
      <c r="A57" s="32" t="s">
        <v>51</v>
      </c>
      <c r="B57" s="3" t="s">
        <v>52</v>
      </c>
      <c r="C57" s="80"/>
      <c r="D57" s="33">
        <v>0</v>
      </c>
    </row>
    <row r="58" spans="1:14" ht="41.45">
      <c r="A58" s="32" t="s">
        <v>53</v>
      </c>
      <c r="B58" s="3" t="s">
        <v>54</v>
      </c>
      <c r="C58" s="80"/>
      <c r="D58" s="35">
        <v>0</v>
      </c>
    </row>
    <row r="59" spans="1:14" ht="13.5" customHeight="1" thickBot="1">
      <c r="A59" s="94" t="s">
        <v>26</v>
      </c>
      <c r="B59" s="95"/>
      <c r="C59" s="41"/>
      <c r="D59" s="34" t="str">
        <f>IF(C59="A",-1,IF(C59="B",0,IF(C59="C",0,IF(C59="D",0,IF(C59="E",0,"")))))</f>
        <v/>
      </c>
    </row>
    <row r="60" spans="1:14" ht="15" thickBot="1">
      <c r="A60" s="59"/>
      <c r="B60" s="59"/>
      <c r="C60" s="59"/>
      <c r="D60" s="59"/>
    </row>
    <row r="61" spans="1:14" ht="28.9">
      <c r="A61" s="30" t="s">
        <v>55</v>
      </c>
      <c r="B61" s="31" t="s">
        <v>56</v>
      </c>
      <c r="C61" s="76" t="s">
        <v>18</v>
      </c>
      <c r="D61" s="78" t="s">
        <v>19</v>
      </c>
    </row>
    <row r="62" spans="1:14" ht="15.75" customHeight="1">
      <c r="A62" s="106" t="s">
        <v>20</v>
      </c>
      <c r="B62" s="107"/>
      <c r="C62" s="77"/>
      <c r="D62" s="79"/>
    </row>
    <row r="63" spans="1:14" ht="15" customHeight="1">
      <c r="A63" s="32" t="s">
        <v>22</v>
      </c>
      <c r="B63" s="3" t="s">
        <v>57</v>
      </c>
      <c r="C63" s="96"/>
      <c r="D63" s="33">
        <v>-1</v>
      </c>
    </row>
    <row r="64" spans="1:14" ht="15" customHeight="1">
      <c r="A64" s="32" t="s">
        <v>24</v>
      </c>
      <c r="B64" s="3" t="s">
        <v>58</v>
      </c>
      <c r="C64" s="97"/>
      <c r="D64" s="33">
        <v>0</v>
      </c>
    </row>
    <row r="65" spans="1:4" ht="21.75" customHeight="1" thickBot="1">
      <c r="A65" s="94" t="s">
        <v>26</v>
      </c>
      <c r="B65" s="95"/>
      <c r="C65" s="41"/>
      <c r="D65" s="34" t="str">
        <f>IF(C65="B",0,IF(C65="A",-1,""))</f>
        <v/>
      </c>
    </row>
    <row r="66" spans="1:4" ht="15" thickBot="1">
      <c r="A66" s="59"/>
      <c r="B66" s="59"/>
      <c r="C66" s="59"/>
      <c r="D66" s="59"/>
    </row>
    <row r="67" spans="1:4">
      <c r="A67" s="30" t="s">
        <v>59</v>
      </c>
      <c r="B67" s="31" t="s">
        <v>60</v>
      </c>
      <c r="C67" s="76" t="s">
        <v>18</v>
      </c>
      <c r="D67" s="78" t="s">
        <v>61</v>
      </c>
    </row>
    <row r="68" spans="1:4" ht="20.25" customHeight="1">
      <c r="A68" s="106" t="s">
        <v>20</v>
      </c>
      <c r="B68" s="107"/>
      <c r="C68" s="77"/>
      <c r="D68" s="79"/>
    </row>
    <row r="69" spans="1:4" ht="33" customHeight="1">
      <c r="A69" s="32" t="s">
        <v>22</v>
      </c>
      <c r="B69" s="3" t="s">
        <v>62</v>
      </c>
      <c r="C69" s="80"/>
      <c r="D69" s="33">
        <v>0</v>
      </c>
    </row>
    <row r="70" spans="1:4" ht="15" customHeight="1">
      <c r="A70" s="32" t="s">
        <v>24</v>
      </c>
      <c r="B70" s="4" t="s">
        <v>63</v>
      </c>
      <c r="C70" s="80"/>
      <c r="D70" s="33">
        <v>0</v>
      </c>
    </row>
    <row r="71" spans="1:4" ht="33.75" customHeight="1">
      <c r="A71" s="32" t="s">
        <v>35</v>
      </c>
      <c r="B71" s="4" t="s">
        <v>64</v>
      </c>
      <c r="C71" s="80"/>
      <c r="D71" s="33">
        <v>-1</v>
      </c>
    </row>
    <row r="72" spans="1:4" ht="21.75" customHeight="1" thickBot="1">
      <c r="A72" s="94" t="s">
        <v>26</v>
      </c>
      <c r="B72" s="95"/>
      <c r="C72" s="41"/>
      <c r="D72" s="34" t="str">
        <f>IF(C72="B",0,IF(C72="A",0,IF(C72="C",-1,"")))</f>
        <v/>
      </c>
    </row>
    <row r="73" spans="1:4" ht="15" thickBot="1">
      <c r="A73" s="59"/>
      <c r="B73" s="59"/>
      <c r="C73" s="59"/>
      <c r="D73" s="59"/>
    </row>
    <row r="74" spans="1:4" ht="27.75" customHeight="1">
      <c r="A74" s="30" t="s">
        <v>65</v>
      </c>
      <c r="B74" s="31" t="s">
        <v>66</v>
      </c>
      <c r="C74" s="76" t="s">
        <v>18</v>
      </c>
      <c r="D74" s="83" t="s">
        <v>19</v>
      </c>
    </row>
    <row r="75" spans="1:4">
      <c r="A75" s="88" t="s">
        <v>20</v>
      </c>
      <c r="B75" s="89"/>
      <c r="C75" s="81"/>
      <c r="D75" s="84"/>
    </row>
    <row r="76" spans="1:4" ht="27.6">
      <c r="A76" s="32" t="s">
        <v>22</v>
      </c>
      <c r="B76" s="4" t="s">
        <v>67</v>
      </c>
      <c r="C76" s="80"/>
      <c r="D76" s="33">
        <v>-1</v>
      </c>
    </row>
    <row r="77" spans="1:4" ht="31.5" customHeight="1">
      <c r="A77" s="32" t="s">
        <v>24</v>
      </c>
      <c r="B77" s="4" t="s">
        <v>68</v>
      </c>
      <c r="C77" s="80"/>
      <c r="D77" s="33">
        <v>0</v>
      </c>
    </row>
    <row r="78" spans="1:4">
      <c r="A78" s="32" t="s">
        <v>35</v>
      </c>
      <c r="B78" s="4" t="s">
        <v>69</v>
      </c>
      <c r="C78" s="80"/>
      <c r="D78" s="33">
        <v>0</v>
      </c>
    </row>
    <row r="79" spans="1:4">
      <c r="A79" s="32" t="s">
        <v>51</v>
      </c>
      <c r="B79" s="4" t="s">
        <v>70</v>
      </c>
      <c r="C79" s="80"/>
      <c r="D79" s="33">
        <v>0</v>
      </c>
    </row>
    <row r="80" spans="1:4" ht="28.5" customHeight="1">
      <c r="A80" s="32" t="s">
        <v>53</v>
      </c>
      <c r="B80" s="4" t="s">
        <v>71</v>
      </c>
      <c r="C80" s="80"/>
      <c r="D80" s="33">
        <v>0</v>
      </c>
    </row>
    <row r="81" spans="1:4" ht="27.6">
      <c r="A81" s="32" t="s">
        <v>72</v>
      </c>
      <c r="B81" s="4" t="s">
        <v>73</v>
      </c>
      <c r="C81" s="80"/>
      <c r="D81" s="33">
        <v>0</v>
      </c>
    </row>
    <row r="82" spans="1:4" ht="15.75" customHeight="1" thickBot="1">
      <c r="A82" s="94" t="s">
        <v>26</v>
      </c>
      <c r="B82" s="95"/>
      <c r="C82" s="41"/>
      <c r="D82" s="34" t="str">
        <f>IF(C82="A",-1,IF(C82="B",0,IF(C82="C",0,IF(C82="D",0,IF(C82="E",0,IF(C82="F",0,""))))))</f>
        <v/>
      </c>
    </row>
    <row r="83" spans="1:4" ht="6.75" customHeight="1" thickBot="1">
      <c r="A83" s="59"/>
      <c r="B83" s="59"/>
      <c r="C83" s="59"/>
      <c r="D83" s="59"/>
    </row>
    <row r="84" spans="1:4" ht="30.75" customHeight="1">
      <c r="A84" s="30" t="s">
        <v>74</v>
      </c>
      <c r="B84" s="31" t="s">
        <v>75</v>
      </c>
      <c r="C84" s="76" t="s">
        <v>18</v>
      </c>
      <c r="D84" s="78" t="s">
        <v>19</v>
      </c>
    </row>
    <row r="85" spans="1:4" ht="32.25" customHeight="1">
      <c r="A85" s="106" t="s">
        <v>20</v>
      </c>
      <c r="B85" s="107"/>
      <c r="C85" s="77"/>
      <c r="D85" s="79"/>
    </row>
    <row r="86" spans="1:4" ht="59.25" customHeight="1">
      <c r="A86" s="32" t="s">
        <v>22</v>
      </c>
      <c r="B86" s="4" t="s">
        <v>76</v>
      </c>
      <c r="C86" s="80"/>
      <c r="D86" s="33">
        <v>-1</v>
      </c>
    </row>
    <row r="87" spans="1:4" ht="41.45">
      <c r="A87" s="32" t="s">
        <v>24</v>
      </c>
      <c r="B87" s="4" t="s">
        <v>77</v>
      </c>
      <c r="C87" s="80"/>
      <c r="D87" s="33">
        <v>0</v>
      </c>
    </row>
    <row r="88" spans="1:4" ht="27.6">
      <c r="A88" s="32" t="s">
        <v>35</v>
      </c>
      <c r="B88" s="4" t="s">
        <v>78</v>
      </c>
      <c r="C88" s="80"/>
      <c r="D88" s="33">
        <v>0</v>
      </c>
    </row>
    <row r="89" spans="1:4" ht="41.45">
      <c r="A89" s="32" t="s">
        <v>51</v>
      </c>
      <c r="B89" s="4" t="s">
        <v>79</v>
      </c>
      <c r="C89" s="80"/>
      <c r="D89" s="33">
        <v>0</v>
      </c>
    </row>
    <row r="90" spans="1:4" ht="21.75" customHeight="1" thickBot="1">
      <c r="A90" s="94" t="s">
        <v>26</v>
      </c>
      <c r="B90" s="95"/>
      <c r="C90" s="41"/>
      <c r="D90" s="34" t="str">
        <f>IF(C90="A",-1,IF(C90="B",0,IF(C90="C",0,IF(C90="D",0,""))))</f>
        <v/>
      </c>
    </row>
    <row r="91" spans="1:4" ht="15" thickBot="1">
      <c r="A91" s="59"/>
      <c r="B91" s="59"/>
      <c r="C91" s="59"/>
      <c r="D91" s="59"/>
    </row>
    <row r="92" spans="1:4" ht="30" customHeight="1">
      <c r="A92" s="30" t="s">
        <v>80</v>
      </c>
      <c r="B92" s="31" t="s">
        <v>81</v>
      </c>
      <c r="C92" s="76" t="s">
        <v>18</v>
      </c>
      <c r="D92" s="78" t="s">
        <v>19</v>
      </c>
    </row>
    <row r="93" spans="1:4" ht="27" customHeight="1">
      <c r="A93" s="106" t="s">
        <v>20</v>
      </c>
      <c r="B93" s="107"/>
      <c r="C93" s="77"/>
      <c r="D93" s="79"/>
    </row>
    <row r="94" spans="1:4" ht="48.6">
      <c r="A94" s="32" t="s">
        <v>22</v>
      </c>
      <c r="B94" s="46" t="s">
        <v>82</v>
      </c>
      <c r="C94" s="80"/>
      <c r="D94" s="33">
        <v>-1</v>
      </c>
    </row>
    <row r="95" spans="1:4">
      <c r="A95" s="32" t="s">
        <v>24</v>
      </c>
      <c r="B95" s="46" t="s">
        <v>83</v>
      </c>
      <c r="C95" s="80"/>
      <c r="D95" s="33">
        <v>0</v>
      </c>
    </row>
    <row r="96" spans="1:4" ht="48.6">
      <c r="A96" s="32" t="s">
        <v>35</v>
      </c>
      <c r="B96" s="46" t="s">
        <v>84</v>
      </c>
      <c r="C96" s="80"/>
      <c r="D96" s="33">
        <v>0</v>
      </c>
    </row>
    <row r="97" spans="1:4" ht="48.6">
      <c r="A97" s="32" t="s">
        <v>51</v>
      </c>
      <c r="B97" s="46" t="s">
        <v>85</v>
      </c>
      <c r="C97" s="80"/>
      <c r="D97" s="33">
        <v>0</v>
      </c>
    </row>
    <row r="98" spans="1:4" ht="15.75" customHeight="1" thickBot="1">
      <c r="A98" s="94" t="s">
        <v>26</v>
      </c>
      <c r="B98" s="95"/>
      <c r="C98" s="41"/>
      <c r="D98" s="34" t="str">
        <f>IF(C98="A",-1,IF(C98="B",0,IF(C98="C",0,IF(C98="D",0,""))))</f>
        <v/>
      </c>
    </row>
    <row r="99" spans="1:4" ht="15" thickBot="1">
      <c r="A99" s="59"/>
      <c r="B99" s="59"/>
      <c r="C99" s="59"/>
      <c r="D99" s="59"/>
    </row>
    <row r="100" spans="1:4" ht="15" customHeight="1">
      <c r="A100" s="30" t="s">
        <v>86</v>
      </c>
      <c r="B100" s="31" t="s">
        <v>87</v>
      </c>
      <c r="C100" s="76" t="s">
        <v>18</v>
      </c>
      <c r="D100" s="83" t="s">
        <v>19</v>
      </c>
    </row>
    <row r="101" spans="1:4" ht="15" customHeight="1">
      <c r="A101" s="88" t="s">
        <v>20</v>
      </c>
      <c r="B101" s="89"/>
      <c r="C101" s="81"/>
      <c r="D101" s="84"/>
    </row>
    <row r="102" spans="1:4" ht="15.6">
      <c r="A102" s="86" t="s">
        <v>21</v>
      </c>
      <c r="B102" s="87"/>
      <c r="C102" s="82"/>
      <c r="D102" s="85"/>
    </row>
    <row r="103" spans="1:4" ht="30.75" customHeight="1">
      <c r="A103" s="32" t="s">
        <v>22</v>
      </c>
      <c r="B103" s="4" t="s">
        <v>88</v>
      </c>
      <c r="C103" s="80"/>
      <c r="D103" s="33">
        <v>-1</v>
      </c>
    </row>
    <row r="104" spans="1:4" ht="28.5" customHeight="1">
      <c r="A104" s="32" t="s">
        <v>24</v>
      </c>
      <c r="B104" s="4" t="s">
        <v>89</v>
      </c>
      <c r="C104" s="80"/>
      <c r="D104" s="33">
        <v>-1</v>
      </c>
    </row>
    <row r="105" spans="1:4" ht="30" customHeight="1">
      <c r="A105" s="32" t="s">
        <v>35</v>
      </c>
      <c r="B105" s="4" t="s">
        <v>90</v>
      </c>
      <c r="C105" s="80"/>
      <c r="D105" s="33">
        <v>0</v>
      </c>
    </row>
    <row r="106" spans="1:4" ht="15" customHeight="1">
      <c r="A106" s="32" t="s">
        <v>51</v>
      </c>
      <c r="B106" s="4" t="s">
        <v>91</v>
      </c>
      <c r="C106" s="80"/>
      <c r="D106" s="33">
        <v>0</v>
      </c>
    </row>
    <row r="107" spans="1:4" ht="28.9">
      <c r="A107" s="32" t="s">
        <v>53</v>
      </c>
      <c r="B107" s="4" t="s">
        <v>92</v>
      </c>
      <c r="C107" s="80"/>
      <c r="D107" s="33">
        <v>1</v>
      </c>
    </row>
    <row r="108" spans="1:4" ht="21.75" customHeight="1" thickBot="1">
      <c r="A108" s="94" t="s">
        <v>26</v>
      </c>
      <c r="B108" s="95"/>
      <c r="C108" s="41"/>
      <c r="D108" s="34" t="str">
        <f>IF(C108="A",-1,IF(C108="B",-1,IF(C108="C",0,IF(C108="D",0,IF(C108="E",1,"")))))</f>
        <v/>
      </c>
    </row>
    <row r="109" spans="1:4" ht="15" thickBot="1">
      <c r="A109" s="59"/>
      <c r="B109" s="59"/>
      <c r="C109" s="59"/>
      <c r="D109" s="59"/>
    </row>
    <row r="110" spans="1:4" ht="21" customHeight="1">
      <c r="A110" s="30" t="s">
        <v>93</v>
      </c>
      <c r="B110" s="31" t="s">
        <v>94</v>
      </c>
      <c r="C110" s="76" t="s">
        <v>18</v>
      </c>
      <c r="D110" s="83" t="s">
        <v>19</v>
      </c>
    </row>
    <row r="111" spans="1:4" ht="15" customHeight="1">
      <c r="A111" s="88" t="s">
        <v>20</v>
      </c>
      <c r="B111" s="89"/>
      <c r="C111" s="81"/>
      <c r="D111" s="84"/>
    </row>
    <row r="112" spans="1:4" ht="15.6">
      <c r="A112" s="86" t="s">
        <v>21</v>
      </c>
      <c r="B112" s="87"/>
      <c r="C112" s="82"/>
      <c r="D112" s="85"/>
    </row>
    <row r="113" spans="1:4" ht="27" customHeight="1">
      <c r="A113" s="36" t="s">
        <v>22</v>
      </c>
      <c r="B113" s="5" t="s">
        <v>95</v>
      </c>
      <c r="C113" s="80"/>
      <c r="D113" s="35">
        <v>-1</v>
      </c>
    </row>
    <row r="114" spans="1:4" ht="15" customHeight="1">
      <c r="A114" s="36" t="s">
        <v>24</v>
      </c>
      <c r="B114" s="5" t="s">
        <v>96</v>
      </c>
      <c r="C114" s="80"/>
      <c r="D114" s="35">
        <v>0</v>
      </c>
    </row>
    <row r="115" spans="1:4">
      <c r="A115" s="36" t="s">
        <v>35</v>
      </c>
      <c r="B115" s="5" t="s">
        <v>97</v>
      </c>
      <c r="C115" s="80"/>
      <c r="D115" s="35">
        <v>1</v>
      </c>
    </row>
    <row r="116" spans="1:4" ht="15" customHeight="1" thickBot="1">
      <c r="A116" s="94" t="s">
        <v>26</v>
      </c>
      <c r="B116" s="95"/>
      <c r="C116" s="41"/>
      <c r="D116" s="34" t="str">
        <f>IF(C116="B",0,IF(C116="A",-1,IF(C116="C",1,"")))</f>
        <v/>
      </c>
    </row>
    <row r="117" spans="1:4" ht="12.75" customHeight="1" thickBot="1">
      <c r="A117" s="59"/>
      <c r="B117" s="59"/>
      <c r="C117" s="59"/>
      <c r="D117" s="59"/>
    </row>
    <row r="118" spans="1:4" ht="21" customHeight="1">
      <c r="A118" s="30" t="s">
        <v>98</v>
      </c>
      <c r="B118" s="31" t="s">
        <v>99</v>
      </c>
      <c r="C118" s="76" t="s">
        <v>18</v>
      </c>
      <c r="D118" s="83" t="s">
        <v>19</v>
      </c>
    </row>
    <row r="119" spans="1:4" ht="24" customHeight="1">
      <c r="A119" s="88" t="s">
        <v>20</v>
      </c>
      <c r="B119" s="89"/>
      <c r="C119" s="81"/>
      <c r="D119" s="84"/>
    </row>
    <row r="120" spans="1:4" ht="24" customHeight="1">
      <c r="A120" s="86" t="s">
        <v>21</v>
      </c>
      <c r="B120" s="87"/>
      <c r="C120" s="82"/>
      <c r="D120" s="85"/>
    </row>
    <row r="121" spans="1:4" ht="15" customHeight="1">
      <c r="A121" s="32" t="s">
        <v>22</v>
      </c>
      <c r="B121" s="3" t="s">
        <v>100</v>
      </c>
      <c r="C121" s="80"/>
      <c r="D121" s="37">
        <v>-1</v>
      </c>
    </row>
    <row r="122" spans="1:4" ht="27.6">
      <c r="A122" s="32" t="s">
        <v>24</v>
      </c>
      <c r="B122" s="3" t="s">
        <v>101</v>
      </c>
      <c r="C122" s="80"/>
      <c r="D122" s="37">
        <v>0</v>
      </c>
    </row>
    <row r="123" spans="1:4" ht="20.25" customHeight="1">
      <c r="A123" s="32" t="s">
        <v>35</v>
      </c>
      <c r="B123" s="3" t="s">
        <v>102</v>
      </c>
      <c r="C123" s="80"/>
      <c r="D123" s="37">
        <v>0</v>
      </c>
    </row>
    <row r="124" spans="1:4" ht="15" customHeight="1">
      <c r="A124" s="32" t="s">
        <v>51</v>
      </c>
      <c r="B124" s="3" t="s">
        <v>103</v>
      </c>
      <c r="C124" s="80"/>
      <c r="D124" s="37">
        <v>1</v>
      </c>
    </row>
    <row r="125" spans="1:4" ht="15" customHeight="1">
      <c r="A125" s="32" t="s">
        <v>53</v>
      </c>
      <c r="B125" s="3" t="s">
        <v>104</v>
      </c>
      <c r="C125" s="80"/>
      <c r="D125" s="37">
        <v>1</v>
      </c>
    </row>
    <row r="126" spans="1:4" ht="15" customHeight="1" thickBot="1">
      <c r="A126" s="94" t="s">
        <v>26</v>
      </c>
      <c r="B126" s="95"/>
      <c r="C126" s="41"/>
      <c r="D126" s="34" t="str">
        <f>IF(C126="A",-1,IF(C126="B",0,IF(C126="C",0,IF(C126="D",1,IF(C126="E",1,"")))))</f>
        <v/>
      </c>
    </row>
    <row r="127" spans="1:4" ht="15" customHeight="1" thickBot="1">
      <c r="A127" s="59"/>
      <c r="B127" s="59"/>
      <c r="C127" s="59"/>
      <c r="D127" s="59"/>
    </row>
    <row r="128" spans="1:4" ht="17.25" customHeight="1">
      <c r="A128" s="30" t="s">
        <v>105</v>
      </c>
      <c r="B128" s="31" t="s">
        <v>106</v>
      </c>
      <c r="C128" s="76" t="s">
        <v>18</v>
      </c>
      <c r="D128" s="83" t="s">
        <v>19</v>
      </c>
    </row>
    <row r="129" spans="1:4" ht="15.75" customHeight="1">
      <c r="A129" s="88" t="s">
        <v>20</v>
      </c>
      <c r="B129" s="89"/>
      <c r="C129" s="81"/>
      <c r="D129" s="84"/>
    </row>
    <row r="130" spans="1:4" ht="15.75" customHeight="1">
      <c r="A130" s="86" t="s">
        <v>21</v>
      </c>
      <c r="B130" s="87"/>
      <c r="C130" s="82"/>
      <c r="D130" s="85"/>
    </row>
    <row r="131" spans="1:4" ht="15" customHeight="1">
      <c r="A131" s="32" t="s">
        <v>22</v>
      </c>
      <c r="B131" s="3" t="s">
        <v>107</v>
      </c>
      <c r="C131" s="80"/>
      <c r="D131" s="33">
        <v>-1</v>
      </c>
    </row>
    <row r="132" spans="1:4" ht="15" customHeight="1">
      <c r="A132" s="32" t="s">
        <v>24</v>
      </c>
      <c r="B132" s="3" t="s">
        <v>108</v>
      </c>
      <c r="C132" s="80"/>
      <c r="D132" s="33">
        <v>-1</v>
      </c>
    </row>
    <row r="133" spans="1:4" ht="15" customHeight="1">
      <c r="A133" s="32" t="s">
        <v>35</v>
      </c>
      <c r="B133" s="3" t="s">
        <v>109</v>
      </c>
      <c r="C133" s="80"/>
      <c r="D133" s="33">
        <v>0</v>
      </c>
    </row>
    <row r="134" spans="1:4" ht="15" customHeight="1">
      <c r="A134" s="32" t="s">
        <v>51</v>
      </c>
      <c r="B134" s="3" t="s">
        <v>110</v>
      </c>
      <c r="C134" s="80"/>
      <c r="D134" s="33">
        <v>1</v>
      </c>
    </row>
    <row r="135" spans="1:4" ht="14.25" customHeight="1">
      <c r="A135" s="32" t="s">
        <v>53</v>
      </c>
      <c r="B135" s="3" t="s">
        <v>111</v>
      </c>
      <c r="C135" s="80"/>
      <c r="D135" s="33">
        <v>1</v>
      </c>
    </row>
    <row r="136" spans="1:4" ht="18.600000000000001" thickBot="1">
      <c r="A136" s="94" t="s">
        <v>26</v>
      </c>
      <c r="B136" s="95"/>
      <c r="C136" s="41"/>
      <c r="D136" s="34" t="str">
        <f>IF(C136="A",-1,IF(C136="B",-1,IF(C136="C",0,IF(C136="D",1,IF(C136="E",1,"")))))</f>
        <v/>
      </c>
    </row>
    <row r="137" spans="1:4" ht="16.5" customHeight="1" thickBot="1">
      <c r="A137" s="59"/>
      <c r="B137" s="59"/>
      <c r="C137" s="59"/>
      <c r="D137" s="59"/>
    </row>
    <row r="138" spans="1:4" ht="18.75" customHeight="1">
      <c r="A138" s="116" t="s">
        <v>112</v>
      </c>
      <c r="B138" s="117"/>
      <c r="C138" s="117"/>
      <c r="D138" s="118"/>
    </row>
    <row r="139" spans="1:4" ht="18">
      <c r="A139" s="50" t="s">
        <v>113</v>
      </c>
      <c r="B139" s="51"/>
      <c r="C139" s="51"/>
      <c r="D139" s="52"/>
    </row>
    <row r="140" spans="1:4" ht="18.75" customHeight="1">
      <c r="A140" s="113" t="s">
        <v>114</v>
      </c>
      <c r="B140" s="114"/>
      <c r="C140" s="114"/>
      <c r="D140" s="115"/>
    </row>
    <row r="141" spans="1:4" ht="18.600000000000001" thickBot="1">
      <c r="A141" s="108" t="s">
        <v>115</v>
      </c>
      <c r="B141" s="109"/>
      <c r="C141" s="109"/>
      <c r="D141" s="110"/>
    </row>
    <row r="142" spans="1:4" ht="15" thickBot="1">
      <c r="A142" s="59"/>
      <c r="B142" s="59"/>
      <c r="C142" s="59"/>
      <c r="D142" s="59"/>
    </row>
    <row r="143" spans="1:4" ht="27.75" customHeight="1">
      <c r="A143" s="90" t="s">
        <v>116</v>
      </c>
      <c r="B143" s="91"/>
      <c r="C143" s="91"/>
      <c r="D143" s="92"/>
    </row>
    <row r="144" spans="1:4" ht="15.75" customHeight="1">
      <c r="A144" s="98" t="s">
        <v>117</v>
      </c>
      <c r="B144" s="99"/>
      <c r="C144" s="111">
        <f>SUM(D20,D27,D35,D42,D49)</f>
        <v>0</v>
      </c>
      <c r="D144" s="112"/>
    </row>
    <row r="145" spans="1:4" ht="15.75" customHeight="1">
      <c r="A145" s="98" t="s">
        <v>118</v>
      </c>
      <c r="B145" s="99"/>
      <c r="C145" s="111">
        <f>SUM(D59,D65,D72,D82,D90,D98,D108,D116,D126,D136)</f>
        <v>0</v>
      </c>
      <c r="D145" s="112"/>
    </row>
    <row r="146" spans="1:4" ht="27.75" customHeight="1">
      <c r="A146" s="98" t="s">
        <v>119</v>
      </c>
      <c r="B146" s="99"/>
      <c r="C146" s="102" t="s">
        <v>120</v>
      </c>
      <c r="D146" s="103"/>
    </row>
    <row r="147" spans="1:4" ht="19.5" customHeight="1" thickBot="1">
      <c r="A147" s="100" t="s">
        <v>121</v>
      </c>
      <c r="B147" s="101"/>
      <c r="C147" s="104"/>
      <c r="D147" s="105"/>
    </row>
    <row r="150" spans="1:4" ht="15" customHeight="1">
      <c r="A150" s="53" t="s">
        <v>122</v>
      </c>
      <c r="B150" s="54"/>
      <c r="C150" s="54"/>
      <c r="D150" s="55"/>
    </row>
    <row r="151" spans="1:4" ht="44.25" customHeight="1" thickBot="1">
      <c r="A151" s="56"/>
      <c r="B151" s="57"/>
      <c r="C151" s="57"/>
      <c r="D151" s="58"/>
    </row>
  </sheetData>
  <sheetProtection password="A5A7" sheet="1" objects="1" scenarios="1"/>
  <dataConsolidate/>
  <mergeCells count="129">
    <mergeCell ref="A53:B53"/>
    <mergeCell ref="A59:B59"/>
    <mergeCell ref="A60:D60"/>
    <mergeCell ref="A62:B62"/>
    <mergeCell ref="D67:D68"/>
    <mergeCell ref="A66:D66"/>
    <mergeCell ref="A68:B68"/>
    <mergeCell ref="A73:D73"/>
    <mergeCell ref="A17:B17"/>
    <mergeCell ref="A24:B24"/>
    <mergeCell ref="A31:B31"/>
    <mergeCell ref="A39:B39"/>
    <mergeCell ref="A46:B46"/>
    <mergeCell ref="C15:C17"/>
    <mergeCell ref="C22:C24"/>
    <mergeCell ref="C29:C31"/>
    <mergeCell ref="C37:C39"/>
    <mergeCell ref="C44:C46"/>
    <mergeCell ref="C32:C34"/>
    <mergeCell ref="A50:D50"/>
    <mergeCell ref="A43:D43"/>
    <mergeCell ref="A45:B45"/>
    <mergeCell ref="C47:C48"/>
    <mergeCell ref="A49:B49"/>
    <mergeCell ref="C131:C135"/>
    <mergeCell ref="A116:B116"/>
    <mergeCell ref="C113:C115"/>
    <mergeCell ref="C121:C125"/>
    <mergeCell ref="A126:B126"/>
    <mergeCell ref="A91:D91"/>
    <mergeCell ref="A93:B93"/>
    <mergeCell ref="C128:C130"/>
    <mergeCell ref="D29:D31"/>
    <mergeCell ref="D37:D39"/>
    <mergeCell ref="D44:D46"/>
    <mergeCell ref="A98:B98"/>
    <mergeCell ref="A82:B82"/>
    <mergeCell ref="A111:B111"/>
    <mergeCell ref="A109:D109"/>
    <mergeCell ref="C84:C85"/>
    <mergeCell ref="A72:B72"/>
    <mergeCell ref="A65:B65"/>
    <mergeCell ref="C52:C53"/>
    <mergeCell ref="D52:D53"/>
    <mergeCell ref="C61:C62"/>
    <mergeCell ref="D61:D62"/>
    <mergeCell ref="C63:C64"/>
    <mergeCell ref="C54:C58"/>
    <mergeCell ref="D15:D17"/>
    <mergeCell ref="D22:D24"/>
    <mergeCell ref="A146:B147"/>
    <mergeCell ref="C146:D146"/>
    <mergeCell ref="C147:D147"/>
    <mergeCell ref="A83:D83"/>
    <mergeCell ref="A85:B85"/>
    <mergeCell ref="A101:B101"/>
    <mergeCell ref="A108:B108"/>
    <mergeCell ref="C103:C107"/>
    <mergeCell ref="C92:C93"/>
    <mergeCell ref="D92:D93"/>
    <mergeCell ref="C94:C97"/>
    <mergeCell ref="A119:B119"/>
    <mergeCell ref="A141:D141"/>
    <mergeCell ref="A90:B90"/>
    <mergeCell ref="A129:B129"/>
    <mergeCell ref="A136:B136"/>
    <mergeCell ref="A145:B145"/>
    <mergeCell ref="C145:D145"/>
    <mergeCell ref="C144:D144"/>
    <mergeCell ref="A140:D140"/>
    <mergeCell ref="A138:D138"/>
    <mergeCell ref="A144:B144"/>
    <mergeCell ref="A142:D142"/>
    <mergeCell ref="A143:D143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18:C19"/>
    <mergeCell ref="A38:B38"/>
    <mergeCell ref="C40:C41"/>
    <mergeCell ref="A30:B30"/>
    <mergeCell ref="D128:D130"/>
    <mergeCell ref="A112:B112"/>
    <mergeCell ref="A120:B120"/>
    <mergeCell ref="A130:B130"/>
    <mergeCell ref="C74:C75"/>
    <mergeCell ref="D74:D75"/>
    <mergeCell ref="C100:C102"/>
    <mergeCell ref="D100:D102"/>
    <mergeCell ref="A102:B102"/>
    <mergeCell ref="C110:C112"/>
    <mergeCell ref="D110:D112"/>
    <mergeCell ref="C118:C120"/>
    <mergeCell ref="D118:D120"/>
    <mergeCell ref="C76:C81"/>
    <mergeCell ref="A75:B75"/>
    <mergeCell ref="A139:D139"/>
    <mergeCell ref="A150:D150"/>
    <mergeCell ref="A151:D151"/>
    <mergeCell ref="A13:D13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2:D2"/>
    <mergeCell ref="C67:C68"/>
    <mergeCell ref="A137:D137"/>
    <mergeCell ref="D84:D85"/>
    <mergeCell ref="C86:C89"/>
    <mergeCell ref="A117:D117"/>
    <mergeCell ref="C69:C71"/>
    <mergeCell ref="A99:D99"/>
    <mergeCell ref="A127:D127"/>
  </mergeCells>
  <dataValidations count="8">
    <dataValidation type="list" allowBlank="1" showInputMessage="1" showErrorMessage="1" prompt="dozwolone symbole: A,B lub C; proszę wpisać lub wybrać z listy" sqref="C32:C35 C69:C72 C113:C116" xr:uid="{00000000-0002-0000-0000-000000000000}">
      <formula1>$A$32:$A$34</formula1>
    </dataValidation>
    <dataValidation type="list" allowBlank="1" showInputMessage="1" showErrorMessage="1" prompt="dozwolone symbole: A lub B; proszę wpisać lub wybrać z listy" sqref="C18:C19 C25:C26 C40:C41 C47:C48 C63:C64" xr:uid="{00000000-0002-0000-0000-000001000000}">
      <formula1>$A$18:$A$19</formula1>
    </dataValidation>
    <dataValidation type="list" allowBlank="1" showInputMessage="1" showErrorMessage="1" prompt="dozwolone symbole: A lub B; proszę wpisać lub wybrać z listy" sqref="C27 C65 C49 C42 C20" xr:uid="{00000000-0002-0000-0000-000002000000}">
      <formula1>$A$25:$A$26</formula1>
    </dataValidation>
    <dataValidation type="list" allowBlank="1" showInputMessage="1" showErrorMessage="1" prompt="dozwolone symbole: A,B,C,D,E; proszę wpisać lub wybrać z listy" sqref="C54:C59 C103:C108 C121:C126 C131:C136" xr:uid="{00000000-0002-0000-0000-000003000000}">
      <formula1>$A$54:$A$58</formula1>
    </dataValidation>
    <dataValidation type="list" allowBlank="1" showInputMessage="1" showErrorMessage="1" prompt="dozwolone symbole: A,B,C,D,E,F; proszę wpisać lub wybrać z listy" sqref="C76:C82" xr:uid="{00000000-0002-0000-0000-000004000000}">
      <formula1>$A$76:$A$81</formula1>
    </dataValidation>
    <dataValidation type="list" allowBlank="1" showInputMessage="1" showErrorMessage="1" prompt="dozwolone symbole: A,B,C,D; proszę wpisać lub wybrać z listy" sqref="C86:C90 C94:C98" xr:uid="{00000000-0002-0000-0000-000005000000}">
      <formula1>$A$86:$A$89</formula1>
    </dataValidation>
    <dataValidation allowBlank="1" showInputMessage="1" showErrorMessage="1" prompt="Proszę wpisać w polu niżej lub wybrać z listy" sqref="C37 C118 C15 C22 C29 C52:C53 C61:C62 C67:C68 C44 C84:C85 C92:C93 C100 C110 C74 C128" xr:uid="{00000000-0002-0000-0000-000006000000}"/>
    <dataValidation allowBlank="1" showInputMessage="1" showErrorMessage="1" prompt="(proszę wybrać tryb zatwierdzenia z listy poniżej )" sqref="A150:D150" xr:uid="{00000000-0002-0000-0000-000007000000}"/>
  </dataValidations>
  <hyperlinks>
    <hyperlink ref="A17:B17" location="przypisy!A1" display="przypisy (proszę kliknąć)" xr:uid="{00000000-0004-0000-0000-000000000000}"/>
    <hyperlink ref="A24:B24" location="przypisy!A1" display="przypisy (proszę kliknąć)" xr:uid="{00000000-0004-0000-0000-000001000000}"/>
    <hyperlink ref="A31:B31" location="przypisy!A1" display="przypisy (proszę kliknąć)" xr:uid="{00000000-0004-0000-0000-000002000000}"/>
    <hyperlink ref="A39:B39" location="przypisy!A1" display="przypisy (proszę kliknąć)" xr:uid="{00000000-0004-0000-0000-000003000000}"/>
    <hyperlink ref="A46:B46" location="przypisy!A1" display="przypisy (proszę kliknąć)" xr:uid="{00000000-0004-0000-0000-000004000000}"/>
    <hyperlink ref="A102:B102" location="przypisy!A1" display="przypisy (proszę kliknąć)" xr:uid="{00000000-0004-0000-0000-000005000000}"/>
    <hyperlink ref="A112:B112" location="przypisy!A1" display="przypisy (proszę kliknąć)" xr:uid="{00000000-0004-0000-0000-000006000000}"/>
    <hyperlink ref="A120:B120" location="przypisy!A1" display="przypisy (proszę kliknąć)" xr:uid="{00000000-0004-0000-0000-000007000000}"/>
    <hyperlink ref="A130:B130" location="przypisy!A1" display="przypisy (proszę kliknąć)" xr:uid="{00000000-0004-0000-0000-000008000000}"/>
    <hyperlink ref="A140:D140" location="'zasady oceny testu'!A1" display="zasady oceny testu (proszę kliknąć)" xr:uid="{00000000-0004-0000-0000-000009000000}"/>
    <hyperlink ref="A141:D141" location="'klucz oceny testu'!A1" display="klucz oceny testu(proszę kliknąć)" xr:uid="{00000000-0004-0000-0000-00000A000000}"/>
    <hyperlink ref="A139:D139" location="'adnotacje beneficjenta'!A1" display="adnotacje beneficjenta(proszę kliknąć)" xr:uid="{00000000-0004-0000-0000-00000B000000}"/>
    <hyperlink ref="A138:D138" location="'adnotacje IZ'!A1" display="adnotacje instytucji zarządzającej(proszę kliknąć)" xr:uid="{00000000-0004-0000-0000-00000C000000}"/>
  </hyperlink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 xr:uid="{00000000-0002-0000-0000-000008000000}">
          <x14:formula1>
            <xm:f>Arkusz1!$A$1:$A$2</xm:f>
          </x14:formula1>
          <xm:sqref>C147:D147</xm:sqref>
        </x14:dataValidation>
        <x14:dataValidation type="list" allowBlank="1" showInputMessage="1" showErrorMessage="1" prompt="Proszę wybrać:_x000a_Dokument elektroniczny (EZD)_x000a_lub_x000a_Podpis dyrektora instytucji zarządzającej _x000a_" xr:uid="{00000000-0002-0000-0000-000009000000}">
          <x14:formula1>
            <xm:f>Arkusz1!$A$5:$A$6</xm:f>
          </x14:formula1>
          <xm:sqref>A151:D151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zoomScaleNormal="100" workbookViewId="0">
      <selection activeCell="D9" sqref="D9"/>
    </sheetView>
  </sheetViews>
  <sheetFormatPr defaultColWidth="8.85546875" defaultRowHeight="14.45"/>
  <cols>
    <col min="4" max="4" width="111.85546875" customWidth="1"/>
  </cols>
  <sheetData>
    <row r="1" spans="1:4" ht="18.75" customHeight="1">
      <c r="A1" s="119" t="s">
        <v>123</v>
      </c>
      <c r="B1" s="120"/>
      <c r="C1" s="120"/>
      <c r="D1" s="121"/>
    </row>
    <row r="2" spans="1:4" ht="30.75" customHeight="1">
      <c r="A2" s="122" t="s">
        <v>124</v>
      </c>
      <c r="B2" s="123"/>
      <c r="C2" s="123"/>
      <c r="D2" s="124"/>
    </row>
    <row r="3" spans="1:4" ht="409.5" customHeight="1">
      <c r="A3" s="125"/>
      <c r="B3" s="126"/>
      <c r="C3" s="126"/>
      <c r="D3" s="127"/>
    </row>
    <row r="5" spans="1:4" ht="15.75" customHeight="1">
      <c r="A5" s="53" t="s">
        <v>122</v>
      </c>
      <c r="B5" s="54"/>
      <c r="C5" s="54"/>
      <c r="D5" s="55"/>
    </row>
    <row r="6" spans="1:4" ht="37.5" customHeight="1" thickBot="1">
      <c r="A6" s="128"/>
      <c r="B6" s="129"/>
      <c r="C6" s="129"/>
      <c r="D6" s="130"/>
    </row>
  </sheetData>
  <mergeCells count="5">
    <mergeCell ref="A1:D1"/>
    <mergeCell ref="A2:D2"/>
    <mergeCell ref="A3:D3"/>
    <mergeCell ref="A5:D5"/>
    <mergeCell ref="A6:D6"/>
  </mergeCells>
  <dataValidations count="1">
    <dataValidation allowBlank="1" showInputMessage="1" showErrorMessage="1" prompt="(proszę wybrać tryb zatwierdzenia z listy poniżej )" sqref="A5:D5" xr:uid="{00000000-0002-0000-0100-000000000000}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:_x000a_Dokument elektroniczny (EZD)_x000a_lub_x000a_Podpis dyrektora instytucji zarządzającej _x000a_" xr:uid="{00000000-0002-0000-0100-000001000000}">
          <x14:formula1>
            <xm:f>Arkusz1!$A$5:$A$6</xm:f>
          </x14:formula1>
          <xm:sqref>A6:D6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zoomScaleNormal="100" workbookViewId="0">
      <selection activeCell="A5" sqref="A5:D5"/>
    </sheetView>
  </sheetViews>
  <sheetFormatPr defaultColWidth="8.85546875" defaultRowHeight="14.45"/>
  <cols>
    <col min="1" max="1" width="10" customWidth="1"/>
    <col min="2" max="2" width="91.140625" customWidth="1"/>
    <col min="3" max="4" width="19.42578125" customWidth="1"/>
  </cols>
  <sheetData>
    <row r="1" spans="1:4" ht="18">
      <c r="A1" s="131" t="s">
        <v>125</v>
      </c>
      <c r="B1" s="131"/>
      <c r="C1" s="131"/>
      <c r="D1" s="131"/>
    </row>
    <row r="2" spans="1:4" ht="34.5" customHeight="1">
      <c r="A2" s="132" t="s">
        <v>126</v>
      </c>
      <c r="B2" s="133"/>
      <c r="C2" s="133"/>
      <c r="D2" s="134"/>
    </row>
    <row r="3" spans="1:4" ht="409.5" customHeight="1">
      <c r="A3" s="135" t="s">
        <v>127</v>
      </c>
      <c r="B3" s="136"/>
      <c r="C3" s="136"/>
      <c r="D3" s="137"/>
    </row>
    <row r="5" spans="1:4" ht="18">
      <c r="A5" s="53" t="s">
        <v>122</v>
      </c>
      <c r="B5" s="54"/>
      <c r="C5" s="54"/>
      <c r="D5" s="55"/>
    </row>
    <row r="6" spans="1:4" ht="18.600000000000001" thickBot="1">
      <c r="A6" s="56"/>
      <c r="B6" s="57"/>
      <c r="C6" s="57"/>
      <c r="D6" s="58"/>
    </row>
  </sheetData>
  <mergeCells count="5">
    <mergeCell ref="A1:D1"/>
    <mergeCell ref="A2:D2"/>
    <mergeCell ref="A3:D3"/>
    <mergeCell ref="A5:D5"/>
    <mergeCell ref="A6:D6"/>
  </mergeCells>
  <dataValidations count="1">
    <dataValidation allowBlank="1" showInputMessage="1" showErrorMessage="1" prompt="(proszę wybrać tryb zatwierdzenia z listy poniżej )" sqref="A5:D5" xr:uid="{E281E622-FA95-4C8A-A8C4-EB74AA644916}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:_x000a_Dokument elektroniczny (EZD)_x000a_lub_x000a_Podpis dyrektora instytucji zarządzającej _x000a_" xr:uid="{E79A70D1-00BD-4FCF-B4F4-F3B6AF5B684E}">
          <x14:formula1>
            <xm:f>Arkusz1!$A$5:$A$6</xm:f>
          </x14:formula1>
          <xm:sqref>A6:D6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view="pageLayout" topLeftCell="A6" zoomScaleNormal="100" workbookViewId="0">
      <selection activeCell="A7" sqref="A7:D7"/>
    </sheetView>
  </sheetViews>
  <sheetFormatPr defaultColWidth="8.85546875" defaultRowHeight="14.45"/>
  <cols>
    <col min="2" max="2" width="42.42578125" customWidth="1"/>
    <col min="3" max="3" width="23.140625" customWidth="1"/>
    <col min="4" max="4" width="59.85546875" customWidth="1"/>
  </cols>
  <sheetData>
    <row r="1" spans="1:4" ht="18">
      <c r="A1" s="146" t="s">
        <v>128</v>
      </c>
      <c r="B1" s="146"/>
      <c r="C1" s="146"/>
      <c r="D1" s="146"/>
    </row>
    <row r="2" spans="1:4" ht="77.25" customHeight="1">
      <c r="A2" s="147" t="s">
        <v>129</v>
      </c>
      <c r="B2" s="148"/>
      <c r="C2" s="148"/>
      <c r="D2" s="149"/>
    </row>
    <row r="3" spans="1:4" ht="27" customHeight="1">
      <c r="A3" s="150" t="s">
        <v>130</v>
      </c>
      <c r="B3" s="150"/>
      <c r="C3" s="151" t="s">
        <v>131</v>
      </c>
      <c r="D3" s="151"/>
    </row>
    <row r="4" spans="1:4" ht="34.5" customHeight="1">
      <c r="A4" s="152" t="s">
        <v>132</v>
      </c>
      <c r="B4" s="152"/>
      <c r="C4" s="153" t="s">
        <v>133</v>
      </c>
      <c r="D4" s="153"/>
    </row>
    <row r="5" spans="1:4" ht="28.5" customHeight="1">
      <c r="A5" s="138" t="s">
        <v>134</v>
      </c>
      <c r="B5" s="138"/>
      <c r="C5" s="139" t="s">
        <v>135</v>
      </c>
      <c r="D5" s="139"/>
    </row>
    <row r="6" spans="1:4" ht="186.75" customHeight="1">
      <c r="A6" s="140" t="s">
        <v>136</v>
      </c>
      <c r="B6" s="141"/>
      <c r="C6" s="141"/>
      <c r="D6" s="142"/>
    </row>
    <row r="7" spans="1:4" ht="18">
      <c r="A7" s="143" t="s">
        <v>115</v>
      </c>
      <c r="B7" s="144"/>
      <c r="C7" s="144"/>
      <c r="D7" s="145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 xr:uid="{00000000-0004-0000-0300-000000000000}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view="pageLayout" topLeftCell="A35" zoomScaleNormal="100" workbookViewId="0"/>
  </sheetViews>
  <sheetFormatPr defaultColWidth="8.85546875" defaultRowHeight="14.45"/>
  <cols>
    <col min="1" max="1" width="30.140625" customWidth="1"/>
    <col min="2" max="2" width="3" style="11" customWidth="1"/>
    <col min="3" max="3" width="30.140625" customWidth="1"/>
    <col min="4" max="4" width="3" style="11" customWidth="1"/>
    <col min="5" max="5" width="30.140625" customWidth="1"/>
    <col min="6" max="6" width="3" style="11" customWidth="1"/>
    <col min="7" max="7" width="42.42578125" customWidth="1"/>
  </cols>
  <sheetData>
    <row r="1" spans="1:7" ht="18.600000000000001" thickBot="1">
      <c r="A1" s="28" t="s">
        <v>137</v>
      </c>
      <c r="B1" s="29"/>
      <c r="C1" s="28" t="s">
        <v>138</v>
      </c>
      <c r="D1" s="29"/>
      <c r="E1" s="28" t="s">
        <v>139</v>
      </c>
      <c r="F1" s="29"/>
      <c r="G1" s="28" t="s">
        <v>140</v>
      </c>
    </row>
    <row r="2" spans="1:7" ht="27.6">
      <c r="A2" s="25" t="s">
        <v>141</v>
      </c>
      <c r="B2" s="12"/>
      <c r="C2" s="26" t="s">
        <v>142</v>
      </c>
      <c r="D2" s="12"/>
      <c r="E2" s="25" t="s">
        <v>143</v>
      </c>
      <c r="F2" s="12"/>
      <c r="G2" s="27" t="s">
        <v>144</v>
      </c>
    </row>
    <row r="3" spans="1:7" ht="55.9" thickBot="1">
      <c r="A3" s="15" t="s">
        <v>145</v>
      </c>
      <c r="B3" s="12"/>
      <c r="C3" s="14" t="s">
        <v>141</v>
      </c>
      <c r="D3" s="12"/>
      <c r="E3" s="14" t="s">
        <v>143</v>
      </c>
      <c r="F3" s="12"/>
      <c r="G3" s="19" t="s">
        <v>146</v>
      </c>
    </row>
    <row r="4" spans="1:7" ht="69.599999999999994" thickBot="1">
      <c r="A4" s="15" t="s">
        <v>145</v>
      </c>
      <c r="B4" s="12"/>
      <c r="C4" s="15" t="s">
        <v>145</v>
      </c>
      <c r="D4" s="12"/>
      <c r="E4" s="22" t="s">
        <v>147</v>
      </c>
      <c r="F4" s="12"/>
      <c r="G4" s="10" t="s">
        <v>148</v>
      </c>
    </row>
    <row r="5" spans="1:7" ht="69.599999999999994" thickBot="1">
      <c r="A5" s="15" t="s">
        <v>145</v>
      </c>
      <c r="B5" s="12"/>
      <c r="C5" s="17" t="s">
        <v>149</v>
      </c>
      <c r="D5" s="12"/>
      <c r="E5" s="23" t="s">
        <v>147</v>
      </c>
      <c r="F5" s="12"/>
      <c r="G5" s="10" t="s">
        <v>148</v>
      </c>
    </row>
    <row r="6" spans="1:7" ht="55.9" thickBot="1">
      <c r="A6" s="15" t="s">
        <v>145</v>
      </c>
      <c r="B6" s="12"/>
      <c r="C6" s="16" t="s">
        <v>150</v>
      </c>
      <c r="D6" s="12"/>
      <c r="E6" s="9" t="s">
        <v>151</v>
      </c>
      <c r="F6" s="12"/>
      <c r="G6" s="20" t="s">
        <v>152</v>
      </c>
    </row>
    <row r="7" spans="1:7" ht="42" thickBot="1">
      <c r="A7" s="16" t="s">
        <v>153</v>
      </c>
      <c r="B7" s="13"/>
      <c r="C7" s="14" t="s">
        <v>141</v>
      </c>
      <c r="D7" s="13"/>
      <c r="E7" s="24" t="s">
        <v>143</v>
      </c>
      <c r="F7" s="13"/>
      <c r="G7" s="8" t="s">
        <v>154</v>
      </c>
    </row>
    <row r="8" spans="1:7" ht="42" thickBot="1">
      <c r="A8" s="16" t="s">
        <v>153</v>
      </c>
      <c r="B8" s="13"/>
      <c r="C8" s="15" t="s">
        <v>145</v>
      </c>
      <c r="D8" s="13"/>
      <c r="E8" s="9" t="s">
        <v>151</v>
      </c>
      <c r="F8" s="13"/>
      <c r="G8" s="21" t="s">
        <v>155</v>
      </c>
    </row>
    <row r="9" spans="1:7" ht="42" thickBot="1">
      <c r="A9" s="16" t="s">
        <v>153</v>
      </c>
      <c r="B9" s="13"/>
      <c r="C9" s="18" t="s">
        <v>153</v>
      </c>
      <c r="D9" s="13"/>
      <c r="E9" s="9" t="s">
        <v>151</v>
      </c>
      <c r="F9" s="13"/>
      <c r="G9" s="21" t="s">
        <v>156</v>
      </c>
    </row>
  </sheetData>
  <sheetProtection password="A5A7" sheet="1" objects="1" scenarios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tabSelected="1" view="pageLayout" zoomScaleNormal="100" workbookViewId="0">
      <selection sqref="A1:D1"/>
    </sheetView>
  </sheetViews>
  <sheetFormatPr defaultColWidth="8.85546875" defaultRowHeight="14.45"/>
  <cols>
    <col min="1" max="1" width="17" customWidth="1"/>
    <col min="4" max="4" width="106.42578125" customWidth="1"/>
  </cols>
  <sheetData>
    <row r="1" spans="1:4" ht="18">
      <c r="A1" s="154" t="s">
        <v>157</v>
      </c>
      <c r="B1" s="154"/>
      <c r="C1" s="154"/>
      <c r="D1" s="154"/>
    </row>
    <row r="2" spans="1:4" ht="15.6">
      <c r="A2" s="47" t="s">
        <v>158</v>
      </c>
      <c r="B2" s="158" t="s">
        <v>159</v>
      </c>
      <c r="C2" s="159"/>
      <c r="D2" s="160"/>
    </row>
    <row r="3" spans="1:4" ht="132.75" customHeight="1">
      <c r="A3" s="48">
        <v>1</v>
      </c>
      <c r="B3" s="155" t="s">
        <v>160</v>
      </c>
      <c r="C3" s="155"/>
      <c r="D3" s="155"/>
    </row>
    <row r="4" spans="1:4" ht="15.6">
      <c r="A4" s="48">
        <v>2</v>
      </c>
      <c r="B4" s="155" t="s">
        <v>161</v>
      </c>
      <c r="C4" s="155"/>
      <c r="D4" s="155"/>
    </row>
    <row r="5" spans="1:4" ht="126.75" customHeight="1">
      <c r="A5" s="48">
        <v>3</v>
      </c>
      <c r="B5" s="155" t="s">
        <v>162</v>
      </c>
      <c r="C5" s="155"/>
      <c r="D5" s="155"/>
    </row>
    <row r="6" spans="1:4" ht="15.6">
      <c r="A6" s="48">
        <v>4</v>
      </c>
      <c r="B6" s="155" t="s">
        <v>163</v>
      </c>
      <c r="C6" s="155"/>
      <c r="D6" s="155"/>
    </row>
    <row r="7" spans="1:4" ht="102" customHeight="1">
      <c r="A7" s="48">
        <v>5</v>
      </c>
      <c r="B7" s="147" t="s">
        <v>164</v>
      </c>
      <c r="C7" s="156"/>
      <c r="D7" s="157"/>
    </row>
    <row r="8" spans="1:4" ht="144" customHeight="1">
      <c r="A8" s="48">
        <v>6</v>
      </c>
      <c r="B8" s="161" t="s">
        <v>165</v>
      </c>
      <c r="C8" s="155"/>
      <c r="D8" s="155"/>
    </row>
    <row r="9" spans="1:4" ht="39" customHeight="1">
      <c r="A9" s="48">
        <v>7</v>
      </c>
      <c r="B9" s="155" t="s">
        <v>166</v>
      </c>
      <c r="C9" s="155"/>
      <c r="D9" s="155"/>
    </row>
    <row r="10" spans="1:4" ht="55.5" customHeight="1">
      <c r="A10" s="48">
        <v>8</v>
      </c>
      <c r="B10" s="155" t="s">
        <v>167</v>
      </c>
      <c r="C10" s="155"/>
      <c r="D10" s="155"/>
    </row>
    <row r="11" spans="1:4" ht="48.75" customHeight="1">
      <c r="A11" s="48">
        <v>9</v>
      </c>
      <c r="B11" s="155" t="s">
        <v>168</v>
      </c>
      <c r="C11" s="155"/>
      <c r="D11" s="155"/>
    </row>
    <row r="12" spans="1:4" ht="39" customHeight="1">
      <c r="A12" s="48">
        <v>10</v>
      </c>
      <c r="B12" s="155" t="s">
        <v>169</v>
      </c>
      <c r="C12" s="155"/>
      <c r="D12" s="155"/>
    </row>
    <row r="13" spans="1:4" ht="144.75" customHeight="1">
      <c r="A13" s="48">
        <v>11</v>
      </c>
      <c r="B13" s="155" t="s">
        <v>170</v>
      </c>
      <c r="C13" s="155"/>
      <c r="D13" s="155"/>
    </row>
  </sheetData>
  <sheetProtection password="A5A7" sheet="1" objects="1" scenarios="1"/>
  <mergeCells count="13">
    <mergeCell ref="B12:D12"/>
    <mergeCell ref="B13:D13"/>
    <mergeCell ref="B7:D7"/>
    <mergeCell ref="B2:D2"/>
    <mergeCell ref="B11:D11"/>
    <mergeCell ref="B8:D8"/>
    <mergeCell ref="B9:D9"/>
    <mergeCell ref="B10:D10"/>
    <mergeCell ref="A1:D1"/>
    <mergeCell ref="B3:D3"/>
    <mergeCell ref="B4:D4"/>
    <mergeCell ref="B5:D5"/>
    <mergeCell ref="B6:D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6"/>
  <sheetViews>
    <sheetView workbookViewId="0">
      <selection activeCell="A5" sqref="A5:A6"/>
    </sheetView>
  </sheetViews>
  <sheetFormatPr defaultColWidth="8.85546875" defaultRowHeight="14.45"/>
  <cols>
    <col min="1" max="1" width="29.140625" customWidth="1"/>
  </cols>
  <sheetData>
    <row r="1" spans="1:1">
      <c r="A1" t="s">
        <v>171</v>
      </c>
    </row>
    <row r="2" spans="1:1">
      <c r="A2" t="s">
        <v>172</v>
      </c>
    </row>
    <row r="4" spans="1:1" ht="23.25" customHeight="1"/>
    <row r="5" spans="1:1" ht="28.9">
      <c r="A5" s="49" t="s">
        <v>173</v>
      </c>
    </row>
    <row r="6" spans="1:1" ht="28.9">
      <c r="A6" s="49" t="s">
        <v>174</v>
      </c>
    </row>
  </sheetData>
  <sheetProtection password="A5A7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173E22E87A824B97886D95CB6823AC" ma:contentTypeVersion="19" ma:contentTypeDescription="Utwórz nowy dokument." ma:contentTypeScope="" ma:versionID="df7e7d4de4b92777a20f8eba88d00432">
  <xsd:schema xmlns:xsd="http://www.w3.org/2001/XMLSchema" xmlns:xs="http://www.w3.org/2001/XMLSchema" xmlns:p="http://schemas.microsoft.com/office/2006/metadata/properties" xmlns:ns2="83137fe6-7b1d-4c56-bde9-a453cb86debe" xmlns:ns3="386a9228-ca22-42ff-9f3b-6c9c224deaa2" targetNamespace="http://schemas.microsoft.com/office/2006/metadata/properties" ma:root="true" ma:fieldsID="1832da1972574bc3c93ab22582772130" ns2:_="" ns3:_="">
    <xsd:import namespace="83137fe6-7b1d-4c56-bde9-a453cb86debe"/>
    <xsd:import namespace="386a9228-ca22-42ff-9f3b-6c9c224dea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ocen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137fe6-7b1d-4c56-bde9-a453cb86d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c43e1d67-ba37-4493-997d-8b6f3c33e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tan zatwierdzenia" ma:internalName="_x0024_Resources_x003a_core_x002c_Signoff_Status">
      <xsd:simpleType>
        <xsd:restriction base="dms:Text"/>
      </xsd:simpleType>
    </xsd:element>
    <xsd:element name="ocena" ma:index="24" nillable="true" ma:displayName="ocena" ma:description="nie" ma:format="Dropdown" ma:internalName="ocena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a9228-ca22-42ff-9f3b-6c9c224dea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bde45653-3dab-45bf-8930-e3f86c4d811a}" ma:internalName="TaxCatchAll" ma:showField="CatchAllData" ma:web="386a9228-ca22-42ff-9f3b-6c9c224dea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6a9228-ca22-42ff-9f3b-6c9c224deaa2" xsi:nil="true"/>
    <lcf76f155ced4ddcb4097134ff3c332f xmlns="83137fe6-7b1d-4c56-bde9-a453cb86debe">
      <Terms xmlns="http://schemas.microsoft.com/office/infopath/2007/PartnerControls"/>
    </lcf76f155ced4ddcb4097134ff3c332f>
    <_Flow_SignoffStatus xmlns="83137fe6-7b1d-4c56-bde9-a453cb86debe" xsi:nil="true"/>
    <ocena xmlns="83137fe6-7b1d-4c56-bde9-a453cb86debe" xsi:nil="true"/>
  </documentManagement>
</p:properties>
</file>

<file path=customXml/itemProps1.xml><?xml version="1.0" encoding="utf-8"?>
<ds:datastoreItem xmlns:ds="http://schemas.openxmlformats.org/officeDocument/2006/customXml" ds:itemID="{5903459A-42BC-4B19-8B91-A61AE9B6DEB8}"/>
</file>

<file path=customXml/itemProps2.xml><?xml version="1.0" encoding="utf-8"?>
<ds:datastoreItem xmlns:ds="http://schemas.openxmlformats.org/officeDocument/2006/customXml" ds:itemID="{DA62DAF8-D370-40FA-B898-B92CB3B666AE}"/>
</file>

<file path=customXml/itemProps3.xml><?xml version="1.0" encoding="utf-8"?>
<ds:datastoreItem xmlns:ds="http://schemas.openxmlformats.org/officeDocument/2006/customXml" ds:itemID="{05DD529F-710E-43F7-8538-81E15C2123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Jarosław Kisieliński</dc:creator>
  <cp:keywords/>
  <dc:description/>
  <cp:lastModifiedBy>Magdalena Zalipska | NIMiT</cp:lastModifiedBy>
  <cp:revision/>
  <dcterms:created xsi:type="dcterms:W3CDTF">2018-04-27T13:25:46Z</dcterms:created>
  <dcterms:modified xsi:type="dcterms:W3CDTF">2026-05-22T08:15:09Z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0x01010058173E22E87A824B97886D95CB6823AC</vt:lpwstr>
  </property>
  <property fmtid="{D5CDD505-2E9C-101B-9397-08002B2CF9AE}" pid="3" name="MediaServiceImageTags">
    <vt:lpwstr/>
  </property>
</Properties>
</file>